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Nurses Table 2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1" l="1"/>
  <c r="G62" i="1"/>
  <c r="F62" i="1"/>
  <c r="E62" i="1"/>
  <c r="D62" i="1"/>
  <c r="C62" i="1"/>
  <c r="B62" i="1"/>
  <c r="H61" i="1"/>
  <c r="G61" i="1"/>
  <c r="F61" i="1"/>
  <c r="E61" i="1"/>
  <c r="D61" i="1"/>
  <c r="C61" i="1"/>
  <c r="B61" i="1"/>
  <c r="H60" i="1"/>
  <c r="G60" i="1"/>
  <c r="F60" i="1"/>
  <c r="E60" i="1"/>
  <c r="D60" i="1"/>
  <c r="C60" i="1"/>
  <c r="B60" i="1"/>
  <c r="H59" i="1"/>
  <c r="G59" i="1"/>
  <c r="F59" i="1"/>
  <c r="E59" i="1"/>
  <c r="D59" i="1"/>
  <c r="C59" i="1"/>
  <c r="B59" i="1"/>
  <c r="H57" i="1"/>
  <c r="G57" i="1"/>
  <c r="F57" i="1"/>
  <c r="E57" i="1"/>
  <c r="D57" i="1"/>
  <c r="C57" i="1"/>
  <c r="B57" i="1"/>
  <c r="H56" i="1"/>
  <c r="G56" i="1"/>
  <c r="F56" i="1"/>
  <c r="E56" i="1"/>
  <c r="D56" i="1"/>
  <c r="C56" i="1"/>
  <c r="B56" i="1"/>
  <c r="H55" i="1"/>
  <c r="G55" i="1"/>
  <c r="F55" i="1"/>
  <c r="E55" i="1"/>
  <c r="D55" i="1"/>
  <c r="C55" i="1"/>
  <c r="B55" i="1"/>
  <c r="H54" i="1"/>
  <c r="G54" i="1"/>
  <c r="F54" i="1"/>
  <c r="E54" i="1"/>
  <c r="D54" i="1"/>
  <c r="C54" i="1"/>
  <c r="B54" i="1"/>
  <c r="H52" i="1"/>
  <c r="G52" i="1"/>
  <c r="F52" i="1"/>
  <c r="E52" i="1"/>
  <c r="D52" i="1"/>
  <c r="C52" i="1"/>
  <c r="B52" i="1"/>
  <c r="H51" i="1"/>
  <c r="G51" i="1"/>
  <c r="F51" i="1"/>
  <c r="E51" i="1"/>
  <c r="D51" i="1"/>
  <c r="C51" i="1"/>
  <c r="B51" i="1"/>
  <c r="H50" i="1"/>
  <c r="G50" i="1"/>
  <c r="F50" i="1"/>
  <c r="E50" i="1"/>
  <c r="D50" i="1"/>
  <c r="C50" i="1"/>
  <c r="B50" i="1"/>
  <c r="H49" i="1"/>
  <c r="G49" i="1"/>
  <c r="F49" i="1"/>
  <c r="E49" i="1"/>
  <c r="D49" i="1"/>
  <c r="C49" i="1"/>
  <c r="B49" i="1"/>
  <c r="H47" i="1"/>
  <c r="G47" i="1"/>
  <c r="F47" i="1"/>
  <c r="E47" i="1"/>
  <c r="D47" i="1"/>
  <c r="C47" i="1"/>
  <c r="B47" i="1"/>
  <c r="H46" i="1"/>
  <c r="G46" i="1"/>
  <c r="F46" i="1"/>
  <c r="E46" i="1"/>
  <c r="D46" i="1"/>
  <c r="C46" i="1"/>
  <c r="B46" i="1"/>
  <c r="H45" i="1"/>
  <c r="G45" i="1"/>
  <c r="F45" i="1"/>
  <c r="E45" i="1"/>
  <c r="D45" i="1"/>
  <c r="C45" i="1"/>
  <c r="B45" i="1"/>
  <c r="H44" i="1"/>
  <c r="G44" i="1"/>
  <c r="F44" i="1"/>
  <c r="E44" i="1"/>
  <c r="D44" i="1"/>
  <c r="C44" i="1"/>
  <c r="B44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7" i="1"/>
  <c r="G27" i="1"/>
  <c r="F27" i="1"/>
  <c r="E27" i="1"/>
  <c r="D27" i="1"/>
  <c r="C27" i="1"/>
  <c r="B27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H24" i="1"/>
  <c r="G24" i="1"/>
  <c r="F24" i="1"/>
  <c r="E24" i="1"/>
  <c r="D24" i="1"/>
  <c r="C24" i="1"/>
  <c r="B24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H64" i="1" s="1"/>
  <c r="G14" i="1"/>
  <c r="F14" i="1"/>
  <c r="E14" i="1"/>
  <c r="D14" i="1"/>
  <c r="C14" i="1"/>
  <c r="B14" i="1"/>
  <c r="G64" i="1" l="1"/>
  <c r="E64" i="1"/>
  <c r="H68" i="1"/>
  <c r="C67" i="1"/>
  <c r="B63" i="1"/>
  <c r="C65" i="1"/>
  <c r="G33" i="1"/>
  <c r="C38" i="1"/>
  <c r="A42" i="1"/>
  <c r="G63" i="1"/>
  <c r="A21" i="1"/>
  <c r="A40" i="1"/>
  <c r="E48" i="1"/>
  <c r="C23" i="1"/>
  <c r="A27" i="1"/>
  <c r="G48" i="1"/>
  <c r="C53" i="1"/>
  <c r="A57" i="1"/>
  <c r="A25" i="1"/>
  <c r="E33" i="1"/>
  <c r="A55" i="1"/>
  <c r="E63" i="1"/>
  <c r="F64" i="1"/>
  <c r="D67" i="1"/>
  <c r="B23" i="1"/>
  <c r="F33" i="1"/>
  <c r="B38" i="1"/>
  <c r="F48" i="1"/>
  <c r="B53" i="1"/>
  <c r="F63" i="1"/>
  <c r="D23" i="1"/>
  <c r="D38" i="1"/>
  <c r="A36" i="1"/>
  <c r="H48" i="1"/>
  <c r="D53" i="1"/>
  <c r="A51" i="1"/>
  <c r="H63" i="1"/>
  <c r="B65" i="1"/>
  <c r="G67" i="1"/>
  <c r="E23" i="1"/>
  <c r="A30" i="1"/>
  <c r="E38" i="1"/>
  <c r="A45" i="1"/>
  <c r="E53" i="1"/>
  <c r="A60" i="1"/>
  <c r="F67" i="1"/>
  <c r="B68" i="1"/>
  <c r="G23" i="1"/>
  <c r="C28" i="1"/>
  <c r="A32" i="1"/>
  <c r="G38" i="1"/>
  <c r="C43" i="1"/>
  <c r="A47" i="1"/>
  <c r="G53" i="1"/>
  <c r="C58" i="1"/>
  <c r="A62" i="1"/>
  <c r="E67" i="1"/>
  <c r="H67" i="1"/>
  <c r="H70" i="1" s="1"/>
  <c r="F38" i="1"/>
  <c r="B58" i="1"/>
  <c r="D65" i="1"/>
  <c r="C68" i="1"/>
  <c r="H23" i="1"/>
  <c r="D28" i="1"/>
  <c r="A26" i="1"/>
  <c r="H38" i="1"/>
  <c r="D43" i="1"/>
  <c r="A41" i="1"/>
  <c r="H53" i="1"/>
  <c r="D58" i="1"/>
  <c r="A56" i="1"/>
  <c r="E43" i="1"/>
  <c r="A50" i="1"/>
  <c r="E58" i="1"/>
  <c r="F53" i="1"/>
  <c r="F65" i="1"/>
  <c r="D68" i="1"/>
  <c r="A20" i="1"/>
  <c r="E28" i="1"/>
  <c r="A35" i="1"/>
  <c r="B18" i="1"/>
  <c r="G65" i="1"/>
  <c r="E68" i="1"/>
  <c r="F28" i="1"/>
  <c r="B33" i="1"/>
  <c r="F43" i="1"/>
  <c r="B48" i="1"/>
  <c r="F58" i="1"/>
  <c r="B28" i="1"/>
  <c r="E65" i="1"/>
  <c r="C64" i="1"/>
  <c r="H65" i="1"/>
  <c r="H66" i="1" s="1"/>
  <c r="F68" i="1"/>
  <c r="A22" i="1"/>
  <c r="G28" i="1"/>
  <c r="C33" i="1"/>
  <c r="A37" i="1"/>
  <c r="G43" i="1"/>
  <c r="C48" i="1"/>
  <c r="A52" i="1"/>
  <c r="G58" i="1"/>
  <c r="C63" i="1"/>
  <c r="H33" i="1"/>
  <c r="F23" i="1"/>
  <c r="B43" i="1"/>
  <c r="D64" i="1"/>
  <c r="B67" i="1"/>
  <c r="G68" i="1"/>
  <c r="H28" i="1"/>
  <c r="D33" i="1"/>
  <c r="A31" i="1"/>
  <c r="H43" i="1"/>
  <c r="D48" i="1"/>
  <c r="A46" i="1"/>
  <c r="H58" i="1"/>
  <c r="D63" i="1"/>
  <c r="A61" i="1"/>
  <c r="A14" i="1"/>
  <c r="A15" i="1"/>
  <c r="A16" i="1"/>
  <c r="A17" i="1"/>
  <c r="A19" i="1"/>
  <c r="A24" i="1"/>
  <c r="A29" i="1"/>
  <c r="A34" i="1"/>
  <c r="A39" i="1"/>
  <c r="A44" i="1"/>
  <c r="A49" i="1"/>
  <c r="A54" i="1"/>
  <c r="A59" i="1"/>
  <c r="C18" i="1"/>
  <c r="D18" i="1"/>
  <c r="B64" i="1"/>
  <c r="E18" i="1"/>
  <c r="F18" i="1"/>
  <c r="G18" i="1"/>
  <c r="H18" i="1"/>
  <c r="F70" i="1" l="1"/>
  <c r="E70" i="1"/>
  <c r="E69" i="1"/>
  <c r="G66" i="1"/>
  <c r="E66" i="1"/>
  <c r="A68" i="1"/>
  <c r="D71" i="1"/>
  <c r="H71" i="1"/>
  <c r="H72" i="1" s="1"/>
  <c r="C70" i="1"/>
  <c r="G69" i="1"/>
  <c r="A63" i="1"/>
  <c r="A43" i="1"/>
  <c r="C69" i="1"/>
  <c r="A65" i="1"/>
  <c r="A23" i="1"/>
  <c r="A53" i="1"/>
  <c r="F66" i="1"/>
  <c r="D66" i="1"/>
  <c r="F69" i="1"/>
  <c r="A38" i="1"/>
  <c r="E71" i="1"/>
  <c r="B71" i="1"/>
  <c r="A33" i="1"/>
  <c r="B69" i="1"/>
  <c r="D70" i="1"/>
  <c r="A28" i="1"/>
  <c r="F71" i="1"/>
  <c r="G70" i="1"/>
  <c r="A18" i="1"/>
  <c r="C71" i="1"/>
  <c r="A58" i="1"/>
  <c r="A48" i="1"/>
  <c r="A67" i="1"/>
  <c r="C66" i="1"/>
  <c r="H69" i="1"/>
  <c r="G71" i="1"/>
  <c r="D69" i="1"/>
  <c r="B66" i="1"/>
  <c r="B70" i="1"/>
  <c r="A64" i="1"/>
  <c r="F72" i="1" l="1"/>
  <c r="C72" i="1"/>
  <c r="D72" i="1"/>
  <c r="A71" i="1"/>
  <c r="E72" i="1"/>
  <c r="A66" i="1"/>
  <c r="A69" i="1"/>
  <c r="G72" i="1"/>
  <c r="B72" i="1"/>
  <c r="A70" i="1"/>
  <c r="A72" i="1" l="1"/>
</calcChain>
</file>

<file path=xl/sharedStrings.xml><?xml version="1.0" encoding="utf-8"?>
<sst xmlns="http://schemas.openxmlformats.org/spreadsheetml/2006/main" count="108" uniqueCount="32">
  <si>
    <t>NURSES BY CATEGORY , MEDICAL DISTRICT , NATIONALITY&amp; SEX</t>
  </si>
  <si>
    <t>SEX</t>
  </si>
  <si>
    <t>Nationality</t>
  </si>
  <si>
    <t>Category</t>
  </si>
  <si>
    <t>Total</t>
  </si>
  <si>
    <t>Fujeira</t>
  </si>
  <si>
    <t>R.A.K.</t>
  </si>
  <si>
    <t>.U.A.Q</t>
  </si>
  <si>
    <t>Ajman</t>
  </si>
  <si>
    <t>Sharjah</t>
  </si>
  <si>
    <t>Dubai</t>
  </si>
  <si>
    <t>A.D.</t>
  </si>
  <si>
    <t>M</t>
  </si>
  <si>
    <t>Citizen</t>
  </si>
  <si>
    <t>Super</t>
  </si>
  <si>
    <t>F</t>
  </si>
  <si>
    <t>Non Citizen</t>
  </si>
  <si>
    <t>Mat &amp; Assist.</t>
  </si>
  <si>
    <t>Spec.&amp;GP &amp;Beginer</t>
  </si>
  <si>
    <t>SeniorTech.A.</t>
  </si>
  <si>
    <t>Senior Tech.</t>
  </si>
  <si>
    <t>Qualified Tech.</t>
  </si>
  <si>
    <t>Others/Nurses</t>
  </si>
  <si>
    <t>Assist. A</t>
  </si>
  <si>
    <t>Assist B.C.</t>
  </si>
  <si>
    <t xml:space="preserve"> </t>
  </si>
  <si>
    <t>Others &amp; Not Stated</t>
  </si>
  <si>
    <t>TOTAL</t>
  </si>
  <si>
    <t>T</t>
  </si>
  <si>
    <t>Statistics &amp; Research Center</t>
  </si>
  <si>
    <t xml:space="preserve">    Medical District</t>
  </si>
  <si>
    <t xml:space="preserve"> ( 21 ) 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</si>
</sst>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sz val="10"/>
      <color theme="1"/>
      <name val="Arial"/>
      <family val="2"/>
      <scheme val="minor"/>
    </font>
    <font>
      <sz val="8.5"/>
      <color theme="1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readingOrder="2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readingOrder="2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readingOrder="2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readingOrder="2"/>
    </xf>
    <xf numFmtId="0" fontId="2" fillId="5" borderId="3" xfId="0" applyFont="1" applyFill="1" applyBorder="1" applyAlignment="1">
      <alignment horizontal="center" readingOrder="2"/>
    </xf>
    <xf numFmtId="0" fontId="2" fillId="5" borderId="4" xfId="0" applyFont="1" applyFill="1" applyBorder="1" applyAlignment="1">
      <alignment horizontal="center" readingOrder="2"/>
    </xf>
    <xf numFmtId="0" fontId="1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 readingOrder="1"/>
    </xf>
    <xf numFmtId="0" fontId="3" fillId="0" borderId="0" xfId="0" applyFont="1" applyAlignment="1">
      <alignment horizontal="right"/>
    </xf>
    <xf numFmtId="0" fontId="9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textRotation="180"/>
    </xf>
    <xf numFmtId="0" fontId="8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textRotation="180" wrapText="1"/>
    </xf>
    <xf numFmtId="0" fontId="5" fillId="3" borderId="1" xfId="0" applyFont="1" applyFill="1" applyBorder="1" applyAlignment="1">
      <alignment horizontal="center" vertical="center" readingOrder="2"/>
    </xf>
    <xf numFmtId="0" fontId="6" fillId="4" borderId="1" xfId="0" applyFont="1" applyFill="1" applyBorder="1" applyAlignment="1">
      <alignment horizontal="center" vertical="center" textRotation="180"/>
    </xf>
    <xf numFmtId="0" fontId="7" fillId="4" borderId="1" xfId="0" applyFont="1" applyFill="1" applyBorder="1" applyAlignment="1">
      <alignment horizontal="center" vertical="center" textRotation="180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180"/>
    </xf>
    <xf numFmtId="0" fontId="4" fillId="3" borderId="1" xfId="0" applyFont="1" applyFill="1" applyBorder="1" applyAlignment="1">
      <alignment horizontal="center" vertical="center" textRotation="18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3737</xdr:colOff>
      <xdr:row>0</xdr:row>
      <xdr:rowOff>105486</xdr:rowOff>
    </xdr:from>
    <xdr:to>
      <xdr:col>10</xdr:col>
      <xdr:colOff>323023</xdr:colOff>
      <xdr:row>4</xdr:row>
      <xdr:rowOff>27115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5614543" y="105486"/>
          <a:ext cx="1743894" cy="5842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602;&#1608;&#1609;%20&#1593;&#1575;&#1605;&#1604;&#1577;%20&#1608;&#1586;&#1575;&#1585;&#1577;%20&#1575;&#1604;&#1589;&#1581;&#1577;%202017/&#1607;&#1610;&#1574;&#1577;%20&#1575;&#1604;&#1578;&#1605;&#1585;&#1610;&#1590;2017%20%20%20&#1581;&#1587;&#1576;%20&#1575;&#1604;&#1605;&#1587;&#1605;&#1609;%20&#1575;&#1604;&#1608;&#1592;&#1610;&#1601;&#1609;%20&#1608;&#1605;&#1603;&#1575;&#1606;%20&#1575;&#1604;&#1593;&#1605;&#1604;%20&#1580;&#1583;&#1608;&#1604;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فجيرة جدول 20"/>
      <sheetName val="رأس الخيمة جدول 20"/>
      <sheetName val="أم القيوين جدول 20"/>
      <sheetName val="عجمان جدول 20"/>
      <sheetName val="الشارقة جدول 20"/>
      <sheetName val="دبي جدول 20"/>
      <sheetName val="العين جدول 20"/>
      <sheetName val="الغربية جدول 20"/>
      <sheetName val="أبوظبي جدول 20"/>
      <sheetName val="تمريض جدول 20"/>
      <sheetName val="تمريض 21"/>
      <sheetName val="تمريض جدول 22"/>
    </sheetNames>
    <sheetDataSet>
      <sheetData sheetId="0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2">
          <cell r="D12">
            <v>0</v>
          </cell>
        </row>
        <row r="13">
          <cell r="D13">
            <v>24</v>
          </cell>
        </row>
        <row r="14">
          <cell r="D14">
            <v>1</v>
          </cell>
        </row>
        <row r="15">
          <cell r="D15">
            <v>2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45</v>
          </cell>
        </row>
        <row r="24">
          <cell r="D24">
            <v>3</v>
          </cell>
        </row>
        <row r="25">
          <cell r="D25">
            <v>7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7</v>
          </cell>
        </row>
        <row r="30">
          <cell r="D30">
            <v>81</v>
          </cell>
        </row>
        <row r="32">
          <cell r="D32">
            <v>0</v>
          </cell>
        </row>
        <row r="33">
          <cell r="D33">
            <v>5</v>
          </cell>
        </row>
        <row r="34">
          <cell r="D34">
            <v>35</v>
          </cell>
        </row>
        <row r="35">
          <cell r="D35">
            <v>293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25</v>
          </cell>
        </row>
        <row r="45">
          <cell r="D45">
            <v>84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1</v>
          </cell>
        </row>
        <row r="50">
          <cell r="D50">
            <v>13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1</v>
          </cell>
        </row>
      </sheetData>
      <sheetData sheetId="1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2">
          <cell r="D12">
            <v>0</v>
          </cell>
        </row>
        <row r="13">
          <cell r="D13">
            <v>8</v>
          </cell>
        </row>
        <row r="14">
          <cell r="D14">
            <v>1</v>
          </cell>
        </row>
        <row r="15">
          <cell r="D15">
            <v>1</v>
          </cell>
        </row>
        <row r="17">
          <cell r="D17">
            <v>0</v>
          </cell>
        </row>
        <row r="18">
          <cell r="D18">
            <v>2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1</v>
          </cell>
        </row>
        <row r="23">
          <cell r="D23">
            <v>106</v>
          </cell>
        </row>
        <row r="24">
          <cell r="D24">
            <v>4</v>
          </cell>
        </row>
        <row r="25">
          <cell r="D25">
            <v>17</v>
          </cell>
        </row>
        <row r="27">
          <cell r="D27">
            <v>0</v>
          </cell>
        </row>
        <row r="28">
          <cell r="D28">
            <v>1</v>
          </cell>
        </row>
        <row r="29">
          <cell r="D29">
            <v>9</v>
          </cell>
        </row>
        <row r="30">
          <cell r="D30">
            <v>117</v>
          </cell>
        </row>
        <row r="32">
          <cell r="D32">
            <v>0</v>
          </cell>
        </row>
        <row r="33">
          <cell r="D33">
            <v>8</v>
          </cell>
        </row>
        <row r="34">
          <cell r="D34">
            <v>41</v>
          </cell>
        </row>
        <row r="35">
          <cell r="D35">
            <v>289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16</v>
          </cell>
        </row>
        <row r="45">
          <cell r="D45">
            <v>118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11</v>
          </cell>
        </row>
        <row r="50">
          <cell r="D50">
            <v>29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7</v>
          </cell>
        </row>
        <row r="55">
          <cell r="D55">
            <v>2</v>
          </cell>
        </row>
      </sheetData>
      <sheetData sheetId="2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2">
          <cell r="D12">
            <v>0</v>
          </cell>
        </row>
        <row r="13">
          <cell r="D13">
            <v>3</v>
          </cell>
        </row>
        <row r="14">
          <cell r="D14">
            <v>0</v>
          </cell>
        </row>
        <row r="15">
          <cell r="D15">
            <v>1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3</v>
          </cell>
        </row>
        <row r="24">
          <cell r="D24">
            <v>1</v>
          </cell>
        </row>
        <row r="25">
          <cell r="D25">
            <v>4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2</v>
          </cell>
        </row>
        <row r="30">
          <cell r="D30">
            <v>23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10</v>
          </cell>
        </row>
        <row r="35">
          <cell r="D35">
            <v>140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7</v>
          </cell>
        </row>
        <row r="45">
          <cell r="D45">
            <v>54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1</v>
          </cell>
        </row>
        <row r="50">
          <cell r="D50">
            <v>8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</sheetData>
      <sheetData sheetId="3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0</v>
          </cell>
        </row>
        <row r="15">
          <cell r="D15">
            <v>2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5</v>
          </cell>
        </row>
        <row r="24">
          <cell r="D24">
            <v>1</v>
          </cell>
        </row>
        <row r="25">
          <cell r="D25">
            <v>2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1</v>
          </cell>
        </row>
        <row r="30">
          <cell r="D30">
            <v>14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5</v>
          </cell>
        </row>
        <row r="35">
          <cell r="D35">
            <v>34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4</v>
          </cell>
        </row>
        <row r="45">
          <cell r="D45">
            <v>16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1</v>
          </cell>
        </row>
        <row r="50">
          <cell r="D50">
            <v>2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1</v>
          </cell>
        </row>
      </sheetData>
      <sheetData sheetId="4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2">
          <cell r="D12">
            <v>0</v>
          </cell>
        </row>
        <row r="13">
          <cell r="D13">
            <v>33</v>
          </cell>
        </row>
        <row r="14">
          <cell r="D14">
            <v>0</v>
          </cell>
        </row>
        <row r="15">
          <cell r="D15">
            <v>4</v>
          </cell>
        </row>
        <row r="17">
          <cell r="D17">
            <v>0</v>
          </cell>
        </row>
        <row r="18">
          <cell r="D18">
            <v>4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34</v>
          </cell>
        </row>
        <row r="24">
          <cell r="D24">
            <v>8</v>
          </cell>
        </row>
        <row r="25">
          <cell r="D25">
            <v>46</v>
          </cell>
        </row>
        <row r="27">
          <cell r="D27">
            <v>0</v>
          </cell>
        </row>
        <row r="28">
          <cell r="D28">
            <v>2</v>
          </cell>
        </row>
        <row r="29">
          <cell r="D29">
            <v>25</v>
          </cell>
        </row>
        <row r="30">
          <cell r="D30">
            <v>207</v>
          </cell>
        </row>
        <row r="32">
          <cell r="D32">
            <v>0</v>
          </cell>
        </row>
        <row r="33">
          <cell r="D33">
            <v>5</v>
          </cell>
        </row>
        <row r="34">
          <cell r="D34">
            <v>79</v>
          </cell>
        </row>
        <row r="35">
          <cell r="D35">
            <v>639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2">
          <cell r="D42">
            <v>0</v>
          </cell>
        </row>
        <row r="43">
          <cell r="D43">
            <v>2</v>
          </cell>
        </row>
        <row r="44">
          <cell r="D44">
            <v>48</v>
          </cell>
        </row>
        <row r="45">
          <cell r="D45">
            <v>149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25</v>
          </cell>
        </row>
        <row r="50">
          <cell r="D50">
            <v>53</v>
          </cell>
        </row>
        <row r="52">
          <cell r="D52">
            <v>0</v>
          </cell>
        </row>
        <row r="53">
          <cell r="D53">
            <v>1</v>
          </cell>
        </row>
        <row r="54">
          <cell r="D54">
            <v>9</v>
          </cell>
        </row>
        <row r="55">
          <cell r="D55">
            <v>18</v>
          </cell>
        </row>
      </sheetData>
      <sheetData sheetId="5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2">
          <cell r="D12">
            <v>0</v>
          </cell>
        </row>
        <row r="13">
          <cell r="D13">
            <v>9</v>
          </cell>
        </row>
        <row r="14">
          <cell r="D14">
            <v>4</v>
          </cell>
        </row>
        <row r="15">
          <cell r="D15">
            <v>14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3</v>
          </cell>
        </row>
        <row r="24">
          <cell r="D24">
            <v>10</v>
          </cell>
        </row>
        <row r="25">
          <cell r="D25">
            <v>18</v>
          </cell>
        </row>
        <row r="27">
          <cell r="D27">
            <v>0</v>
          </cell>
        </row>
        <row r="28">
          <cell r="D28">
            <v>1</v>
          </cell>
        </row>
        <row r="29">
          <cell r="D29">
            <v>8</v>
          </cell>
        </row>
        <row r="30">
          <cell r="D30">
            <v>108</v>
          </cell>
        </row>
        <row r="32">
          <cell r="D32">
            <v>0</v>
          </cell>
        </row>
        <row r="33">
          <cell r="D33">
            <v>1</v>
          </cell>
        </row>
        <row r="34">
          <cell r="D34">
            <v>34</v>
          </cell>
        </row>
        <row r="35">
          <cell r="D35">
            <v>146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24</v>
          </cell>
        </row>
        <row r="45">
          <cell r="D45">
            <v>40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7</v>
          </cell>
        </row>
        <row r="50">
          <cell r="D50">
            <v>18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7</v>
          </cell>
        </row>
        <row r="55">
          <cell r="D55">
            <v>7</v>
          </cell>
        </row>
      </sheetData>
      <sheetData sheetId="6"/>
      <sheetData sheetId="7"/>
      <sheetData sheetId="8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0</v>
          </cell>
        </row>
        <row r="15">
          <cell r="D15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rightToLeft="1" tabSelected="1" zoomScale="115" zoomScaleNormal="115" workbookViewId="0">
      <selection activeCell="M8" sqref="M8"/>
    </sheetView>
  </sheetViews>
  <sheetFormatPr defaultRowHeight="12.75" x14ac:dyDescent="0.2"/>
  <cols>
    <col min="1" max="11" width="10.7109375" style="1" customWidth="1"/>
    <col min="12" max="16384" width="9.140625" style="1"/>
  </cols>
  <sheetData>
    <row r="1" spans="1:1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12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idden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ht="54.95" customHeight="1" x14ac:dyDescent="0.2">
      <c r="A8" s="25" t="s">
        <v>29</v>
      </c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ht="20.100000000000001" customHeight="1" x14ac:dyDescent="0.25">
      <c r="A9" s="18" t="s">
        <v>0</v>
      </c>
      <c r="B9" s="19"/>
      <c r="C9" s="19"/>
      <c r="D9" s="19"/>
      <c r="E9" s="19"/>
      <c r="F9" s="19"/>
      <c r="G9" s="19"/>
      <c r="H9" s="19"/>
      <c r="I9" s="19"/>
      <c r="J9" s="19"/>
      <c r="K9" s="20"/>
    </row>
    <row r="10" spans="1:11" ht="20.100000000000001" customHeight="1" x14ac:dyDescent="0.25">
      <c r="A10" s="21" t="s">
        <v>31</v>
      </c>
      <c r="B10" s="22"/>
      <c r="C10" s="22"/>
      <c r="D10" s="22"/>
      <c r="E10" s="22"/>
      <c r="F10" s="22"/>
      <c r="G10" s="22"/>
      <c r="H10" s="22"/>
      <c r="I10" s="22"/>
      <c r="J10" s="22"/>
      <c r="K10" s="23"/>
    </row>
    <row r="11" spans="1:11" ht="24" customHeight="1" x14ac:dyDescent="0.2">
      <c r="A11" s="16" t="s">
        <v>30</v>
      </c>
      <c r="B11" s="16"/>
      <c r="C11" s="16"/>
      <c r="D11" s="16"/>
      <c r="E11" s="16"/>
      <c r="F11" s="16"/>
      <c r="G11" s="16"/>
      <c r="H11" s="17"/>
      <c r="I11" s="38" t="s">
        <v>1</v>
      </c>
      <c r="J11" s="38" t="s">
        <v>2</v>
      </c>
      <c r="K11" s="39" t="s">
        <v>3</v>
      </c>
    </row>
    <row r="12" spans="1:11" ht="24.95" customHeight="1" x14ac:dyDescent="0.2">
      <c r="A12" s="14" t="s">
        <v>4</v>
      </c>
      <c r="B12" s="14" t="s">
        <v>5</v>
      </c>
      <c r="C12" s="14" t="s">
        <v>6</v>
      </c>
      <c r="D12" s="14" t="s">
        <v>7</v>
      </c>
      <c r="E12" s="14" t="s">
        <v>8</v>
      </c>
      <c r="F12" s="14" t="s">
        <v>9</v>
      </c>
      <c r="G12" s="14" t="s">
        <v>10</v>
      </c>
      <c r="H12" s="14" t="s">
        <v>11</v>
      </c>
      <c r="I12" s="38"/>
      <c r="J12" s="38"/>
      <c r="K12" s="39"/>
    </row>
    <row r="13" spans="1:11" ht="24.95" customHeight="1" x14ac:dyDescent="0.2">
      <c r="A13" s="15"/>
      <c r="B13" s="15"/>
      <c r="C13" s="15"/>
      <c r="D13" s="15"/>
      <c r="E13" s="15"/>
      <c r="F13" s="15"/>
      <c r="G13" s="15"/>
      <c r="H13" s="15"/>
      <c r="I13" s="38"/>
      <c r="J13" s="38"/>
      <c r="K13" s="39"/>
    </row>
    <row r="14" spans="1:11" ht="24.95" customHeight="1" x14ac:dyDescent="0.2">
      <c r="A14" s="6">
        <f t="shared" ref="A14:A72" si="0">SUM(B14:H14)</f>
        <v>0</v>
      </c>
      <c r="B14" s="6">
        <f>'[1]الفجيرة جدول 20'!D7</f>
        <v>0</v>
      </c>
      <c r="C14" s="7">
        <f>'[1]رأس الخيمة جدول 20'!D7</f>
        <v>0</v>
      </c>
      <c r="D14" s="7">
        <f>'[1]أم القيوين جدول 20'!D7</f>
        <v>0</v>
      </c>
      <c r="E14" s="7">
        <f>'[1]عجمان جدول 20'!D7</f>
        <v>0</v>
      </c>
      <c r="F14" s="7">
        <f>'[1]الشارقة جدول 20'!D7</f>
        <v>0</v>
      </c>
      <c r="G14" s="7">
        <f>'[1]دبي جدول 20'!D7</f>
        <v>0</v>
      </c>
      <c r="H14" s="8">
        <f>'[1]أبوظبي جدول 20'!D7</f>
        <v>0</v>
      </c>
      <c r="I14" s="5" t="s">
        <v>12</v>
      </c>
      <c r="J14" s="32" t="s">
        <v>13</v>
      </c>
      <c r="K14" s="35" t="s">
        <v>14</v>
      </c>
    </row>
    <row r="15" spans="1:11" ht="24.95" customHeight="1" x14ac:dyDescent="0.2">
      <c r="A15" s="6">
        <f t="shared" si="0"/>
        <v>0</v>
      </c>
      <c r="B15" s="6">
        <f>'[1]الفجيرة جدول 20'!D8</f>
        <v>0</v>
      </c>
      <c r="C15" s="7">
        <f>'[1]رأس الخيمة جدول 20'!D8</f>
        <v>0</v>
      </c>
      <c r="D15" s="7">
        <f>'[1]أم القيوين جدول 20'!D8</f>
        <v>0</v>
      </c>
      <c r="E15" s="7">
        <f>'[1]عجمان جدول 20'!D8</f>
        <v>0</v>
      </c>
      <c r="F15" s="7">
        <f>'[1]الشارقة جدول 20'!D8</f>
        <v>0</v>
      </c>
      <c r="G15" s="7">
        <f>'[1]دبي جدول 20'!D8</f>
        <v>0</v>
      </c>
      <c r="H15" s="8">
        <f>'[1]أبوظبي جدول 20'!D8</f>
        <v>0</v>
      </c>
      <c r="I15" s="5" t="s">
        <v>15</v>
      </c>
      <c r="J15" s="32"/>
      <c r="K15" s="35"/>
    </row>
    <row r="16" spans="1:11" ht="24.95" customHeight="1" x14ac:dyDescent="0.2">
      <c r="A16" s="6">
        <f t="shared" si="0"/>
        <v>0</v>
      </c>
      <c r="B16" s="6">
        <f>'[1]الفجيرة جدول 20'!D9</f>
        <v>0</v>
      </c>
      <c r="C16" s="7">
        <f>'[1]رأس الخيمة جدول 20'!D9</f>
        <v>0</v>
      </c>
      <c r="D16" s="7">
        <f>'[1]أم القيوين جدول 20'!D9</f>
        <v>0</v>
      </c>
      <c r="E16" s="7">
        <f>'[1]عجمان جدول 20'!D9</f>
        <v>0</v>
      </c>
      <c r="F16" s="7">
        <f>'[1]الشارقة جدول 20'!D9</f>
        <v>0</v>
      </c>
      <c r="G16" s="7">
        <f>'[1]دبي جدول 20'!D9</f>
        <v>0</v>
      </c>
      <c r="H16" s="8">
        <f>'[1]أبوظبي جدول 20'!D9</f>
        <v>0</v>
      </c>
      <c r="I16" s="5" t="s">
        <v>12</v>
      </c>
      <c r="J16" s="32" t="s">
        <v>16</v>
      </c>
      <c r="K16" s="35"/>
    </row>
    <row r="17" spans="1:11" ht="24.95" customHeight="1" x14ac:dyDescent="0.2">
      <c r="A17" s="6">
        <f t="shared" si="0"/>
        <v>0</v>
      </c>
      <c r="B17" s="6">
        <f>'[1]الفجيرة جدول 20'!D10</f>
        <v>0</v>
      </c>
      <c r="C17" s="7">
        <f>'[1]رأس الخيمة جدول 20'!D10</f>
        <v>0</v>
      </c>
      <c r="D17" s="7">
        <f>'[1]أم القيوين جدول 20'!D10</f>
        <v>0</v>
      </c>
      <c r="E17" s="7">
        <f>'[1]عجمان جدول 20'!D10</f>
        <v>0</v>
      </c>
      <c r="F17" s="7">
        <f>'[1]الشارقة جدول 20'!D10</f>
        <v>0</v>
      </c>
      <c r="G17" s="7">
        <f>'[1]دبي جدول 20'!D10</f>
        <v>0</v>
      </c>
      <c r="H17" s="8">
        <f>'[1]أبوظبي جدول 20'!D10</f>
        <v>0</v>
      </c>
      <c r="I17" s="9" t="s">
        <v>15</v>
      </c>
      <c r="J17" s="32"/>
      <c r="K17" s="35"/>
    </row>
    <row r="18" spans="1:11" ht="24.95" customHeight="1" x14ac:dyDescent="0.2">
      <c r="A18" s="2">
        <f t="shared" si="0"/>
        <v>0</v>
      </c>
      <c r="B18" s="3">
        <f t="shared" ref="B18:H18" si="1">SUM(B14:B17)</f>
        <v>0</v>
      </c>
      <c r="C18" s="3">
        <f t="shared" si="1"/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  <c r="H18" s="3">
        <f t="shared" si="1"/>
        <v>0</v>
      </c>
      <c r="I18" s="34" t="s">
        <v>4</v>
      </c>
      <c r="J18" s="34"/>
      <c r="K18" s="35"/>
    </row>
    <row r="19" spans="1:11" ht="24.95" customHeight="1" x14ac:dyDescent="0.2">
      <c r="A19" s="6">
        <f t="shared" si="0"/>
        <v>0</v>
      </c>
      <c r="B19" s="6">
        <f>'[1]الفجيرة جدول 20'!D12</f>
        <v>0</v>
      </c>
      <c r="C19" s="7">
        <f>'[1]رأس الخيمة جدول 20'!D12</f>
        <v>0</v>
      </c>
      <c r="D19" s="7">
        <f>'[1]أم القيوين جدول 20'!D12</f>
        <v>0</v>
      </c>
      <c r="E19" s="7">
        <f>'[1]عجمان جدول 20'!D12</f>
        <v>0</v>
      </c>
      <c r="F19" s="7">
        <f>'[1]الشارقة جدول 20'!D12</f>
        <v>0</v>
      </c>
      <c r="G19" s="7">
        <f>'[1]دبي جدول 20'!D12</f>
        <v>0</v>
      </c>
      <c r="H19" s="8">
        <f>'[1]أبوظبي جدول 20'!D12</f>
        <v>0</v>
      </c>
      <c r="I19" s="9" t="s">
        <v>12</v>
      </c>
      <c r="J19" s="32" t="s">
        <v>13</v>
      </c>
      <c r="K19" s="35" t="s">
        <v>17</v>
      </c>
    </row>
    <row r="20" spans="1:11" ht="24.95" customHeight="1" x14ac:dyDescent="0.2">
      <c r="A20" s="6">
        <f t="shared" si="0"/>
        <v>81</v>
      </c>
      <c r="B20" s="6">
        <f>'[1]الفجيرة جدول 20'!D13</f>
        <v>24</v>
      </c>
      <c r="C20" s="7">
        <f>'[1]رأس الخيمة جدول 20'!D13</f>
        <v>8</v>
      </c>
      <c r="D20" s="7">
        <f>'[1]أم القيوين جدول 20'!D13</f>
        <v>3</v>
      </c>
      <c r="E20" s="7">
        <f>'[1]عجمان جدول 20'!D13</f>
        <v>2</v>
      </c>
      <c r="F20" s="7">
        <f>'[1]الشارقة جدول 20'!D13</f>
        <v>33</v>
      </c>
      <c r="G20" s="7">
        <f>'[1]دبي جدول 20'!D13</f>
        <v>9</v>
      </c>
      <c r="H20" s="8">
        <f>'[1]أبوظبي جدول 20'!D13</f>
        <v>2</v>
      </c>
      <c r="I20" s="5" t="s">
        <v>15</v>
      </c>
      <c r="J20" s="32"/>
      <c r="K20" s="35"/>
    </row>
    <row r="21" spans="1:11" ht="24.95" customHeight="1" x14ac:dyDescent="0.2">
      <c r="A21" s="6">
        <f t="shared" si="0"/>
        <v>6</v>
      </c>
      <c r="B21" s="6">
        <f>'[1]الفجيرة جدول 20'!D14</f>
        <v>1</v>
      </c>
      <c r="C21" s="7">
        <f>'[1]رأس الخيمة جدول 20'!D14</f>
        <v>1</v>
      </c>
      <c r="D21" s="7">
        <f>'[1]أم القيوين جدول 20'!D14</f>
        <v>0</v>
      </c>
      <c r="E21" s="7">
        <f>'[1]عجمان جدول 20'!D14</f>
        <v>0</v>
      </c>
      <c r="F21" s="7">
        <f>'[1]الشارقة جدول 20'!D14</f>
        <v>0</v>
      </c>
      <c r="G21" s="7">
        <f>'[1]دبي جدول 20'!D14</f>
        <v>4</v>
      </c>
      <c r="H21" s="8">
        <f>'[1]أبوظبي جدول 20'!D14</f>
        <v>0</v>
      </c>
      <c r="I21" s="5" t="s">
        <v>12</v>
      </c>
      <c r="J21" s="32" t="s">
        <v>16</v>
      </c>
      <c r="K21" s="35"/>
    </row>
    <row r="22" spans="1:11" ht="24.95" customHeight="1" x14ac:dyDescent="0.2">
      <c r="A22" s="6">
        <f t="shared" si="0"/>
        <v>24</v>
      </c>
      <c r="B22" s="6">
        <f>'[1]الفجيرة جدول 20'!D15</f>
        <v>2</v>
      </c>
      <c r="C22" s="7">
        <f>'[1]رأس الخيمة جدول 20'!D15</f>
        <v>1</v>
      </c>
      <c r="D22" s="7">
        <f>'[1]أم القيوين جدول 20'!D15</f>
        <v>1</v>
      </c>
      <c r="E22" s="7">
        <f>'[1]عجمان جدول 20'!D15</f>
        <v>2</v>
      </c>
      <c r="F22" s="7">
        <f>'[1]الشارقة جدول 20'!D15</f>
        <v>4</v>
      </c>
      <c r="G22" s="7">
        <f>'[1]دبي جدول 20'!D15</f>
        <v>14</v>
      </c>
      <c r="H22" s="8">
        <f>'[1]أبوظبي جدول 20'!D15</f>
        <v>0</v>
      </c>
      <c r="I22" s="5" t="s">
        <v>15</v>
      </c>
      <c r="J22" s="32"/>
      <c r="K22" s="35"/>
    </row>
    <row r="23" spans="1:11" ht="24.95" customHeight="1" x14ac:dyDescent="0.2">
      <c r="A23" s="2">
        <f t="shared" si="0"/>
        <v>111</v>
      </c>
      <c r="B23" s="3">
        <f t="shared" ref="B23:H23" si="2">SUM(B19:B22)</f>
        <v>27</v>
      </c>
      <c r="C23" s="3">
        <f t="shared" si="2"/>
        <v>10</v>
      </c>
      <c r="D23" s="3">
        <f t="shared" si="2"/>
        <v>4</v>
      </c>
      <c r="E23" s="3">
        <f t="shared" si="2"/>
        <v>4</v>
      </c>
      <c r="F23" s="3">
        <f t="shared" si="2"/>
        <v>37</v>
      </c>
      <c r="G23" s="3">
        <f t="shared" si="2"/>
        <v>27</v>
      </c>
      <c r="H23" s="3">
        <f t="shared" si="2"/>
        <v>2</v>
      </c>
      <c r="I23" s="37" t="s">
        <v>4</v>
      </c>
      <c r="J23" s="37"/>
      <c r="K23" s="35"/>
    </row>
    <row r="24" spans="1:11" ht="24.95" customHeight="1" x14ac:dyDescent="0.2">
      <c r="A24" s="6">
        <f>SUM(B24:H24)</f>
        <v>0</v>
      </c>
      <c r="B24" s="6">
        <f>'[1]الفجيرة جدول 20'!D17</f>
        <v>0</v>
      </c>
      <c r="C24" s="7">
        <f>'[1]رأس الخيمة جدول 20'!D17</f>
        <v>0</v>
      </c>
      <c r="D24" s="7">
        <f>'[1]أم القيوين جدول 20'!D17</f>
        <v>0</v>
      </c>
      <c r="E24" s="7">
        <f>'[1]عجمان جدول 20'!D17</f>
        <v>0</v>
      </c>
      <c r="F24" s="7">
        <f>'[1]الشارقة جدول 20'!D17</f>
        <v>0</v>
      </c>
      <c r="G24" s="7">
        <f>'[1]دبي جدول 20'!D17</f>
        <v>0</v>
      </c>
      <c r="H24" s="8">
        <f>'[1]أبوظبي جدول 20'!D17</f>
        <v>0</v>
      </c>
      <c r="I24" s="9" t="s">
        <v>12</v>
      </c>
      <c r="J24" s="32" t="s">
        <v>13</v>
      </c>
      <c r="K24" s="35" t="s">
        <v>18</v>
      </c>
    </row>
    <row r="25" spans="1:11" ht="24.95" customHeight="1" x14ac:dyDescent="0.2">
      <c r="A25" s="6">
        <f>SUM(B25:H25)</f>
        <v>6</v>
      </c>
      <c r="B25" s="6">
        <f>'[1]الفجيرة جدول 20'!D18</f>
        <v>0</v>
      </c>
      <c r="C25" s="7">
        <f>'[1]رأس الخيمة جدول 20'!D18</f>
        <v>2</v>
      </c>
      <c r="D25" s="7">
        <f>'[1]أم القيوين جدول 20'!D18</f>
        <v>0</v>
      </c>
      <c r="E25" s="7">
        <f>'[1]عجمان جدول 20'!D18</f>
        <v>0</v>
      </c>
      <c r="F25" s="7">
        <f>'[1]الشارقة جدول 20'!D18</f>
        <v>4</v>
      </c>
      <c r="G25" s="7">
        <f>'[1]دبي جدول 20'!D18</f>
        <v>0</v>
      </c>
      <c r="H25" s="8">
        <f>'[1]أبوظبي جدول 20'!D18</f>
        <v>0</v>
      </c>
      <c r="I25" s="5" t="s">
        <v>15</v>
      </c>
      <c r="J25" s="32"/>
      <c r="K25" s="35"/>
    </row>
    <row r="26" spans="1:11" ht="24.95" customHeight="1" x14ac:dyDescent="0.2">
      <c r="A26" s="6">
        <f>SUM(B26:H26)</f>
        <v>0</v>
      </c>
      <c r="B26" s="6">
        <f>'[1]الفجيرة جدول 20'!D19</f>
        <v>0</v>
      </c>
      <c r="C26" s="7">
        <f>'[1]رأس الخيمة جدول 20'!D19</f>
        <v>0</v>
      </c>
      <c r="D26" s="7">
        <f>'[1]أم القيوين جدول 20'!D19</f>
        <v>0</v>
      </c>
      <c r="E26" s="7">
        <f>'[1]عجمان جدول 20'!D19</f>
        <v>0</v>
      </c>
      <c r="F26" s="7">
        <f>'[1]الشارقة جدول 20'!D19</f>
        <v>0</v>
      </c>
      <c r="G26" s="7">
        <f>'[1]دبي جدول 20'!D19</f>
        <v>0</v>
      </c>
      <c r="H26" s="8">
        <f>'[1]أبوظبي جدول 20'!D19</f>
        <v>0</v>
      </c>
      <c r="I26" s="9" t="s">
        <v>12</v>
      </c>
      <c r="J26" s="32" t="s">
        <v>16</v>
      </c>
      <c r="K26" s="35"/>
    </row>
    <row r="27" spans="1:11" ht="24.95" customHeight="1" x14ac:dyDescent="0.2">
      <c r="A27" s="6">
        <f>SUM(B27:H27)</f>
        <v>0</v>
      </c>
      <c r="B27" s="6">
        <f>'[1]الفجيرة جدول 20'!D20</f>
        <v>0</v>
      </c>
      <c r="C27" s="7">
        <f>'[1]رأس الخيمة جدول 20'!D20</f>
        <v>0</v>
      </c>
      <c r="D27" s="7">
        <f>'[1]أم القيوين جدول 20'!D20</f>
        <v>0</v>
      </c>
      <c r="E27" s="7">
        <f>'[1]عجمان جدول 20'!D20</f>
        <v>0</v>
      </c>
      <c r="F27" s="7">
        <f>'[1]الشارقة جدول 20'!D20</f>
        <v>0</v>
      </c>
      <c r="G27" s="7">
        <f>'[1]دبي جدول 20'!D20</f>
        <v>0</v>
      </c>
      <c r="H27" s="8">
        <f>'[1]أبوظبي جدول 20'!D20</f>
        <v>0</v>
      </c>
      <c r="I27" s="5" t="s">
        <v>15</v>
      </c>
      <c r="J27" s="32"/>
      <c r="K27" s="35"/>
    </row>
    <row r="28" spans="1:11" ht="24.95" customHeight="1" x14ac:dyDescent="0.2">
      <c r="A28" s="2">
        <f>SUM(B28:H28)</f>
        <v>6</v>
      </c>
      <c r="B28" s="3">
        <f t="shared" ref="B28:H28" si="3">SUM(B24:B27)</f>
        <v>0</v>
      </c>
      <c r="C28" s="3">
        <f t="shared" si="3"/>
        <v>2</v>
      </c>
      <c r="D28" s="3">
        <f t="shared" si="3"/>
        <v>0</v>
      </c>
      <c r="E28" s="3">
        <f t="shared" si="3"/>
        <v>0</v>
      </c>
      <c r="F28" s="3">
        <f t="shared" si="3"/>
        <v>4</v>
      </c>
      <c r="G28" s="3">
        <f t="shared" si="3"/>
        <v>0</v>
      </c>
      <c r="H28" s="3">
        <f t="shared" si="3"/>
        <v>0</v>
      </c>
      <c r="I28" s="37" t="s">
        <v>4</v>
      </c>
      <c r="J28" s="37"/>
      <c r="K28" s="35"/>
    </row>
    <row r="29" spans="1:11" ht="24.95" customHeight="1" x14ac:dyDescent="0.2">
      <c r="A29" s="6">
        <f t="shared" si="0"/>
        <v>1</v>
      </c>
      <c r="B29" s="6">
        <f>'[1]الفجيرة جدول 20'!D22</f>
        <v>0</v>
      </c>
      <c r="C29" s="7">
        <f>'[1]رأس الخيمة جدول 20'!D22</f>
        <v>1</v>
      </c>
      <c r="D29" s="7">
        <f>'[1]أم القيوين جدول 20'!D22</f>
        <v>0</v>
      </c>
      <c r="E29" s="7">
        <f>'[1]عجمان جدول 20'!D22</f>
        <v>0</v>
      </c>
      <c r="F29" s="7">
        <f>'[1]الشارقة جدول 20'!D22</f>
        <v>0</v>
      </c>
      <c r="G29" s="7">
        <f>'[1]دبي جدول 20'!D22</f>
        <v>0</v>
      </c>
      <c r="H29" s="8">
        <f>'[1]أبوظبي جدول 20'!D22</f>
        <v>0</v>
      </c>
      <c r="I29" s="5" t="s">
        <v>12</v>
      </c>
      <c r="J29" s="32" t="s">
        <v>13</v>
      </c>
      <c r="K29" s="35" t="s">
        <v>19</v>
      </c>
    </row>
    <row r="30" spans="1:11" ht="24.95" customHeight="1" x14ac:dyDescent="0.2">
      <c r="A30" s="6">
        <f t="shared" si="0"/>
        <v>196</v>
      </c>
      <c r="B30" s="6">
        <f>'[1]الفجيرة جدول 20'!D23</f>
        <v>45</v>
      </c>
      <c r="C30" s="7">
        <f>'[1]رأس الخيمة جدول 20'!D23</f>
        <v>106</v>
      </c>
      <c r="D30" s="7">
        <f>'[1]أم القيوين جدول 20'!D23</f>
        <v>3</v>
      </c>
      <c r="E30" s="7">
        <f>'[1]عجمان جدول 20'!D23</f>
        <v>5</v>
      </c>
      <c r="F30" s="7">
        <f>'[1]الشارقة جدول 20'!D23</f>
        <v>34</v>
      </c>
      <c r="G30" s="7">
        <f>'[1]دبي جدول 20'!D23</f>
        <v>3</v>
      </c>
      <c r="H30" s="8">
        <f>'[1]أبوظبي جدول 20'!D23</f>
        <v>0</v>
      </c>
      <c r="I30" s="5" t="s">
        <v>15</v>
      </c>
      <c r="J30" s="32"/>
      <c r="K30" s="35"/>
    </row>
    <row r="31" spans="1:11" ht="24.95" customHeight="1" x14ac:dyDescent="0.2">
      <c r="A31" s="6">
        <f t="shared" si="0"/>
        <v>27</v>
      </c>
      <c r="B31" s="6">
        <f>'[1]الفجيرة جدول 20'!D24</f>
        <v>3</v>
      </c>
      <c r="C31" s="7">
        <f>'[1]رأس الخيمة جدول 20'!D24</f>
        <v>4</v>
      </c>
      <c r="D31" s="7">
        <f>'[1]أم القيوين جدول 20'!D24</f>
        <v>1</v>
      </c>
      <c r="E31" s="7">
        <f>'[1]عجمان جدول 20'!D24</f>
        <v>1</v>
      </c>
      <c r="F31" s="7">
        <f>'[1]الشارقة جدول 20'!D24</f>
        <v>8</v>
      </c>
      <c r="G31" s="7">
        <f>'[1]دبي جدول 20'!D24</f>
        <v>10</v>
      </c>
      <c r="H31" s="8">
        <f>'[1]أبوظبي جدول 20'!D24</f>
        <v>0</v>
      </c>
      <c r="I31" s="5" t="s">
        <v>12</v>
      </c>
      <c r="J31" s="32" t="s">
        <v>16</v>
      </c>
      <c r="K31" s="35"/>
    </row>
    <row r="32" spans="1:11" ht="24.95" customHeight="1" x14ac:dyDescent="0.2">
      <c r="A32" s="6">
        <f t="shared" si="0"/>
        <v>94</v>
      </c>
      <c r="B32" s="6">
        <f>'[1]الفجيرة جدول 20'!D25</f>
        <v>7</v>
      </c>
      <c r="C32" s="7">
        <f>'[1]رأس الخيمة جدول 20'!D25</f>
        <v>17</v>
      </c>
      <c r="D32" s="7">
        <f>'[1]أم القيوين جدول 20'!D25</f>
        <v>4</v>
      </c>
      <c r="E32" s="7">
        <f>'[1]عجمان جدول 20'!D25</f>
        <v>2</v>
      </c>
      <c r="F32" s="7">
        <f>'[1]الشارقة جدول 20'!D25</f>
        <v>46</v>
      </c>
      <c r="G32" s="7">
        <f>'[1]دبي جدول 20'!D25</f>
        <v>18</v>
      </c>
      <c r="H32" s="8">
        <f>'[1]أبوظبي جدول 20'!D25</f>
        <v>0</v>
      </c>
      <c r="I32" s="9" t="s">
        <v>15</v>
      </c>
      <c r="J32" s="32"/>
      <c r="K32" s="35"/>
    </row>
    <row r="33" spans="1:11" ht="24.95" customHeight="1" x14ac:dyDescent="0.2">
      <c r="A33" s="2">
        <f t="shared" si="0"/>
        <v>318</v>
      </c>
      <c r="B33" s="3">
        <f t="shared" ref="B33:H33" si="4">SUM(B29:B32)</f>
        <v>55</v>
      </c>
      <c r="C33" s="3">
        <f t="shared" si="4"/>
        <v>128</v>
      </c>
      <c r="D33" s="3">
        <f t="shared" si="4"/>
        <v>8</v>
      </c>
      <c r="E33" s="3">
        <f t="shared" si="4"/>
        <v>8</v>
      </c>
      <c r="F33" s="3">
        <f t="shared" si="4"/>
        <v>88</v>
      </c>
      <c r="G33" s="3">
        <f t="shared" si="4"/>
        <v>31</v>
      </c>
      <c r="H33" s="3">
        <f t="shared" si="4"/>
        <v>0</v>
      </c>
      <c r="I33" s="34" t="s">
        <v>4</v>
      </c>
      <c r="J33" s="34"/>
      <c r="K33" s="35"/>
    </row>
    <row r="34" spans="1:11" ht="24.95" customHeight="1" x14ac:dyDescent="0.2">
      <c r="A34" s="6">
        <f t="shared" si="0"/>
        <v>0</v>
      </c>
      <c r="B34" s="6">
        <f>'[1]الفجيرة جدول 20'!D27</f>
        <v>0</v>
      </c>
      <c r="C34" s="7">
        <f>'[1]رأس الخيمة جدول 20'!D27</f>
        <v>0</v>
      </c>
      <c r="D34" s="7">
        <f>'[1]أم القيوين جدول 20'!D27</f>
        <v>0</v>
      </c>
      <c r="E34" s="7">
        <f>'[1]عجمان جدول 20'!D27</f>
        <v>0</v>
      </c>
      <c r="F34" s="7">
        <f>'[1]الشارقة جدول 20'!D27</f>
        <v>0</v>
      </c>
      <c r="G34" s="7">
        <f>'[1]دبي جدول 20'!D27</f>
        <v>0</v>
      </c>
      <c r="H34" s="8">
        <f>'[1]أبوظبي جدول 20'!D27</f>
        <v>0</v>
      </c>
      <c r="I34" s="5" t="s">
        <v>12</v>
      </c>
      <c r="J34" s="32" t="s">
        <v>13</v>
      </c>
      <c r="K34" s="35" t="s">
        <v>20</v>
      </c>
    </row>
    <row r="35" spans="1:11" ht="24.95" customHeight="1" x14ac:dyDescent="0.2">
      <c r="A35" s="6">
        <f t="shared" si="0"/>
        <v>4</v>
      </c>
      <c r="B35" s="6">
        <f>'[1]الفجيرة جدول 20'!D28</f>
        <v>0</v>
      </c>
      <c r="C35" s="7">
        <f>'[1]رأس الخيمة جدول 20'!D28</f>
        <v>1</v>
      </c>
      <c r="D35" s="7">
        <f>'[1]أم القيوين جدول 20'!D28</f>
        <v>0</v>
      </c>
      <c r="E35" s="7">
        <f>'[1]عجمان جدول 20'!D28</f>
        <v>0</v>
      </c>
      <c r="F35" s="7">
        <f>'[1]الشارقة جدول 20'!D28</f>
        <v>2</v>
      </c>
      <c r="G35" s="7">
        <f>'[1]دبي جدول 20'!D28</f>
        <v>1</v>
      </c>
      <c r="H35" s="8">
        <f>'[1]أبوظبي جدول 20'!D28</f>
        <v>0</v>
      </c>
      <c r="I35" s="5" t="s">
        <v>15</v>
      </c>
      <c r="J35" s="32"/>
      <c r="K35" s="35"/>
    </row>
    <row r="36" spans="1:11" ht="24.95" customHeight="1" x14ac:dyDescent="0.2">
      <c r="A36" s="6">
        <f t="shared" si="0"/>
        <v>52</v>
      </c>
      <c r="B36" s="6">
        <f>'[1]الفجيرة جدول 20'!D29</f>
        <v>7</v>
      </c>
      <c r="C36" s="7">
        <f>'[1]رأس الخيمة جدول 20'!D29</f>
        <v>9</v>
      </c>
      <c r="D36" s="7">
        <f>'[1]أم القيوين جدول 20'!D29</f>
        <v>2</v>
      </c>
      <c r="E36" s="7">
        <f>'[1]عجمان جدول 20'!D29</f>
        <v>1</v>
      </c>
      <c r="F36" s="7">
        <f>'[1]الشارقة جدول 20'!D29</f>
        <v>25</v>
      </c>
      <c r="G36" s="7">
        <f>'[1]دبي جدول 20'!D29</f>
        <v>8</v>
      </c>
      <c r="H36" s="8">
        <f>'[1]أبوظبي جدول 20'!D29</f>
        <v>0</v>
      </c>
      <c r="I36" s="5" t="s">
        <v>12</v>
      </c>
      <c r="J36" s="32" t="s">
        <v>16</v>
      </c>
      <c r="K36" s="35"/>
    </row>
    <row r="37" spans="1:11" ht="24.95" customHeight="1" x14ac:dyDescent="0.2">
      <c r="A37" s="6">
        <f t="shared" si="0"/>
        <v>550</v>
      </c>
      <c r="B37" s="6">
        <f>'[1]الفجيرة جدول 20'!D30</f>
        <v>81</v>
      </c>
      <c r="C37" s="7">
        <f>'[1]رأس الخيمة جدول 20'!D30</f>
        <v>117</v>
      </c>
      <c r="D37" s="7">
        <f>'[1]أم القيوين جدول 20'!D30</f>
        <v>23</v>
      </c>
      <c r="E37" s="7">
        <f>'[1]عجمان جدول 20'!D30</f>
        <v>14</v>
      </c>
      <c r="F37" s="7">
        <f>'[1]الشارقة جدول 20'!D30</f>
        <v>207</v>
      </c>
      <c r="G37" s="7">
        <f>'[1]دبي جدول 20'!D30</f>
        <v>108</v>
      </c>
      <c r="H37" s="8">
        <f>'[1]أبوظبي جدول 20'!D30</f>
        <v>0</v>
      </c>
      <c r="I37" s="9" t="s">
        <v>15</v>
      </c>
      <c r="J37" s="32"/>
      <c r="K37" s="35"/>
    </row>
    <row r="38" spans="1:11" ht="24.95" customHeight="1" x14ac:dyDescent="0.2">
      <c r="A38" s="2">
        <f t="shared" si="0"/>
        <v>606</v>
      </c>
      <c r="B38" s="3">
        <f t="shared" ref="B38:H38" si="5">SUM(B34:B37)</f>
        <v>88</v>
      </c>
      <c r="C38" s="3">
        <f t="shared" si="5"/>
        <v>127</v>
      </c>
      <c r="D38" s="3">
        <f t="shared" si="5"/>
        <v>25</v>
      </c>
      <c r="E38" s="3">
        <f t="shared" si="5"/>
        <v>15</v>
      </c>
      <c r="F38" s="3">
        <f t="shared" si="5"/>
        <v>234</v>
      </c>
      <c r="G38" s="3">
        <f t="shared" si="5"/>
        <v>117</v>
      </c>
      <c r="H38" s="3">
        <f t="shared" si="5"/>
        <v>0</v>
      </c>
      <c r="I38" s="34" t="s">
        <v>4</v>
      </c>
      <c r="J38" s="34"/>
      <c r="K38" s="35"/>
    </row>
    <row r="39" spans="1:11" ht="24.95" customHeight="1" x14ac:dyDescent="0.2">
      <c r="A39" s="6">
        <f t="shared" si="0"/>
        <v>0</v>
      </c>
      <c r="B39" s="6">
        <f>'[1]الفجيرة جدول 20'!D32</f>
        <v>0</v>
      </c>
      <c r="C39" s="7">
        <f>'[1]رأس الخيمة جدول 20'!D32</f>
        <v>0</v>
      </c>
      <c r="D39" s="7">
        <f>'[1]أم القيوين جدول 20'!D32</f>
        <v>0</v>
      </c>
      <c r="E39" s="7">
        <f>'[1]عجمان جدول 20'!D32</f>
        <v>0</v>
      </c>
      <c r="F39" s="7">
        <f>'[1]الشارقة جدول 20'!D32</f>
        <v>0</v>
      </c>
      <c r="G39" s="7">
        <f>'[1]دبي جدول 20'!D32</f>
        <v>0</v>
      </c>
      <c r="H39" s="8">
        <f>'[1]أبوظبي جدول 20'!D32</f>
        <v>0</v>
      </c>
      <c r="I39" s="5" t="s">
        <v>12</v>
      </c>
      <c r="J39" s="32" t="s">
        <v>13</v>
      </c>
      <c r="K39" s="36" t="s">
        <v>21</v>
      </c>
    </row>
    <row r="40" spans="1:11" ht="24.95" customHeight="1" x14ac:dyDescent="0.2">
      <c r="A40" s="6">
        <f t="shared" si="0"/>
        <v>19</v>
      </c>
      <c r="B40" s="6">
        <f>'[1]الفجيرة جدول 20'!D33</f>
        <v>5</v>
      </c>
      <c r="C40" s="7">
        <f>'[1]رأس الخيمة جدول 20'!D33</f>
        <v>8</v>
      </c>
      <c r="D40" s="7">
        <f>'[1]أم القيوين جدول 20'!D33</f>
        <v>0</v>
      </c>
      <c r="E40" s="7">
        <f>'[1]عجمان جدول 20'!D33</f>
        <v>0</v>
      </c>
      <c r="F40" s="7">
        <f>'[1]الشارقة جدول 20'!D33</f>
        <v>5</v>
      </c>
      <c r="G40" s="7">
        <f>'[1]دبي جدول 20'!D33</f>
        <v>1</v>
      </c>
      <c r="H40" s="8">
        <f>'[1]أبوظبي جدول 20'!D33</f>
        <v>0</v>
      </c>
      <c r="I40" s="5" t="s">
        <v>15</v>
      </c>
      <c r="J40" s="32"/>
      <c r="K40" s="36"/>
    </row>
    <row r="41" spans="1:11" ht="24.95" customHeight="1" x14ac:dyDescent="0.2">
      <c r="A41" s="6">
        <f t="shared" si="0"/>
        <v>204</v>
      </c>
      <c r="B41" s="6">
        <f>'[1]الفجيرة جدول 20'!D34</f>
        <v>35</v>
      </c>
      <c r="C41" s="7">
        <f>'[1]رأس الخيمة جدول 20'!D34</f>
        <v>41</v>
      </c>
      <c r="D41" s="7">
        <f>'[1]أم القيوين جدول 20'!D34</f>
        <v>10</v>
      </c>
      <c r="E41" s="7">
        <f>'[1]عجمان جدول 20'!D34</f>
        <v>5</v>
      </c>
      <c r="F41" s="7">
        <f>'[1]الشارقة جدول 20'!D34</f>
        <v>79</v>
      </c>
      <c r="G41" s="7">
        <f>'[1]دبي جدول 20'!D34</f>
        <v>34</v>
      </c>
      <c r="H41" s="8">
        <f>'[1]أبوظبي جدول 20'!D34</f>
        <v>0</v>
      </c>
      <c r="I41" s="5" t="s">
        <v>12</v>
      </c>
      <c r="J41" s="32" t="s">
        <v>16</v>
      </c>
      <c r="K41" s="36"/>
    </row>
    <row r="42" spans="1:11" ht="24.95" customHeight="1" x14ac:dyDescent="0.2">
      <c r="A42" s="6">
        <f t="shared" si="0"/>
        <v>1541</v>
      </c>
      <c r="B42" s="6">
        <f>'[1]الفجيرة جدول 20'!D35</f>
        <v>293</v>
      </c>
      <c r="C42" s="7">
        <f>'[1]رأس الخيمة جدول 20'!D35</f>
        <v>289</v>
      </c>
      <c r="D42" s="7">
        <f>'[1]أم القيوين جدول 20'!D35</f>
        <v>140</v>
      </c>
      <c r="E42" s="7">
        <f>'[1]عجمان جدول 20'!D35</f>
        <v>34</v>
      </c>
      <c r="F42" s="7">
        <f>'[1]الشارقة جدول 20'!D35</f>
        <v>639</v>
      </c>
      <c r="G42" s="7">
        <f>'[1]دبي جدول 20'!D35</f>
        <v>146</v>
      </c>
      <c r="H42" s="8">
        <f>'[1]أبوظبي جدول 20'!D35</f>
        <v>0</v>
      </c>
      <c r="I42" s="9" t="s">
        <v>15</v>
      </c>
      <c r="J42" s="32"/>
      <c r="K42" s="36"/>
    </row>
    <row r="43" spans="1:11" ht="24.95" customHeight="1" x14ac:dyDescent="0.2">
      <c r="A43" s="2">
        <f t="shared" si="0"/>
        <v>1764</v>
      </c>
      <c r="B43" s="3">
        <f t="shared" ref="B43:H43" si="6">SUM(B39:B42)</f>
        <v>333</v>
      </c>
      <c r="C43" s="3">
        <f t="shared" si="6"/>
        <v>338</v>
      </c>
      <c r="D43" s="3">
        <f t="shared" si="6"/>
        <v>150</v>
      </c>
      <c r="E43" s="3">
        <f t="shared" si="6"/>
        <v>39</v>
      </c>
      <c r="F43" s="3">
        <f t="shared" si="6"/>
        <v>723</v>
      </c>
      <c r="G43" s="3">
        <f t="shared" si="6"/>
        <v>181</v>
      </c>
      <c r="H43" s="3">
        <f t="shared" si="6"/>
        <v>0</v>
      </c>
      <c r="I43" s="34" t="s">
        <v>4</v>
      </c>
      <c r="J43" s="34"/>
      <c r="K43" s="36"/>
    </row>
    <row r="44" spans="1:11" ht="24.95" customHeight="1" x14ac:dyDescent="0.2">
      <c r="A44" s="6">
        <f>SUM(B44:H44)</f>
        <v>0</v>
      </c>
      <c r="B44" s="6">
        <f>'[1]الفجيرة جدول 20'!D37</f>
        <v>0</v>
      </c>
      <c r="C44" s="7">
        <f>'[1]رأس الخيمة جدول 20'!D37</f>
        <v>0</v>
      </c>
      <c r="D44" s="7">
        <f>'[1]أم القيوين جدول 20'!D37</f>
        <v>0</v>
      </c>
      <c r="E44" s="7">
        <f>'[1]عجمان جدول 20'!D37</f>
        <v>0</v>
      </c>
      <c r="F44" s="7">
        <f>'[1]الشارقة جدول 20'!D37</f>
        <v>0</v>
      </c>
      <c r="G44" s="7">
        <f>'[1]دبي جدول 20'!D37</f>
        <v>0</v>
      </c>
      <c r="H44" s="8">
        <f>'[1]أبوظبي جدول 20'!D37</f>
        <v>0</v>
      </c>
      <c r="I44" s="5" t="s">
        <v>12</v>
      </c>
      <c r="J44" s="32" t="s">
        <v>13</v>
      </c>
      <c r="K44" s="36" t="s">
        <v>22</v>
      </c>
    </row>
    <row r="45" spans="1:11" ht="24.95" customHeight="1" x14ac:dyDescent="0.2">
      <c r="A45" s="6">
        <f>SUM(B45:H45)</f>
        <v>0</v>
      </c>
      <c r="B45" s="6">
        <f>'[1]الفجيرة جدول 20'!D38</f>
        <v>0</v>
      </c>
      <c r="C45" s="7">
        <f>'[1]رأس الخيمة جدول 20'!D38</f>
        <v>0</v>
      </c>
      <c r="D45" s="7">
        <f>'[1]أم القيوين جدول 20'!D38</f>
        <v>0</v>
      </c>
      <c r="E45" s="7">
        <f>'[1]عجمان جدول 20'!D38</f>
        <v>0</v>
      </c>
      <c r="F45" s="7">
        <f>'[1]الشارقة جدول 20'!D38</f>
        <v>0</v>
      </c>
      <c r="G45" s="7">
        <f>'[1]دبي جدول 20'!D38</f>
        <v>0</v>
      </c>
      <c r="H45" s="8">
        <f>'[1]أبوظبي جدول 20'!D38</f>
        <v>0</v>
      </c>
      <c r="I45" s="5" t="s">
        <v>15</v>
      </c>
      <c r="J45" s="32"/>
      <c r="K45" s="36"/>
    </row>
    <row r="46" spans="1:11" ht="24.95" customHeight="1" x14ac:dyDescent="0.2">
      <c r="A46" s="6">
        <f>SUM(B46:H46)</f>
        <v>0</v>
      </c>
      <c r="B46" s="6">
        <f>'[1]الفجيرة جدول 20'!D39</f>
        <v>0</v>
      </c>
      <c r="C46" s="7">
        <f>'[1]رأس الخيمة جدول 20'!D39</f>
        <v>0</v>
      </c>
      <c r="D46" s="7">
        <f>'[1]أم القيوين جدول 20'!D39</f>
        <v>0</v>
      </c>
      <c r="E46" s="7">
        <f>'[1]عجمان جدول 20'!D39</f>
        <v>0</v>
      </c>
      <c r="F46" s="7">
        <f>'[1]الشارقة جدول 20'!D39</f>
        <v>0</v>
      </c>
      <c r="G46" s="7">
        <f>'[1]دبي جدول 20'!D39</f>
        <v>0</v>
      </c>
      <c r="H46" s="8">
        <f>'[1]أبوظبي جدول 20'!D39</f>
        <v>0</v>
      </c>
      <c r="I46" s="5" t="s">
        <v>12</v>
      </c>
      <c r="J46" s="32" t="s">
        <v>16</v>
      </c>
      <c r="K46" s="36"/>
    </row>
    <row r="47" spans="1:11" ht="24.95" customHeight="1" x14ac:dyDescent="0.2">
      <c r="A47" s="6">
        <f>SUM(B47:H47)</f>
        <v>0</v>
      </c>
      <c r="B47" s="6">
        <f>'[1]الفجيرة جدول 20'!D40</f>
        <v>0</v>
      </c>
      <c r="C47" s="7">
        <f>'[1]رأس الخيمة جدول 20'!D40</f>
        <v>0</v>
      </c>
      <c r="D47" s="7">
        <f>'[1]أم القيوين جدول 20'!D40</f>
        <v>0</v>
      </c>
      <c r="E47" s="7">
        <f>'[1]عجمان جدول 20'!D40</f>
        <v>0</v>
      </c>
      <c r="F47" s="7">
        <f>'[1]الشارقة جدول 20'!D40</f>
        <v>0</v>
      </c>
      <c r="G47" s="7">
        <f>'[1]دبي جدول 20'!D40</f>
        <v>0</v>
      </c>
      <c r="H47" s="8">
        <f>'[1]أبوظبي جدول 20'!D40</f>
        <v>0</v>
      </c>
      <c r="I47" s="9" t="s">
        <v>15</v>
      </c>
      <c r="J47" s="32"/>
      <c r="K47" s="36"/>
    </row>
    <row r="48" spans="1:11" ht="24.95" customHeight="1" x14ac:dyDescent="0.2">
      <c r="A48" s="3">
        <f t="shared" ref="A48:H48" si="7">SUM(A44:A47)</f>
        <v>0</v>
      </c>
      <c r="B48" s="3">
        <f t="shared" si="7"/>
        <v>0</v>
      </c>
      <c r="C48" s="3">
        <f t="shared" si="7"/>
        <v>0</v>
      </c>
      <c r="D48" s="3">
        <f t="shared" si="7"/>
        <v>0</v>
      </c>
      <c r="E48" s="3">
        <f t="shared" si="7"/>
        <v>0</v>
      </c>
      <c r="F48" s="3">
        <f t="shared" si="7"/>
        <v>0</v>
      </c>
      <c r="G48" s="3">
        <f t="shared" si="7"/>
        <v>0</v>
      </c>
      <c r="H48" s="3">
        <f t="shared" si="7"/>
        <v>0</v>
      </c>
      <c r="I48" s="34" t="s">
        <v>4</v>
      </c>
      <c r="J48" s="34"/>
      <c r="K48" s="36"/>
    </row>
    <row r="49" spans="1:14" ht="24.95" customHeight="1" x14ac:dyDescent="0.2">
      <c r="A49" s="6">
        <f t="shared" si="0"/>
        <v>0</v>
      </c>
      <c r="B49" s="6">
        <f>'[1]الفجيرة جدول 20'!D42</f>
        <v>0</v>
      </c>
      <c r="C49" s="7">
        <f>'[1]رأس الخيمة جدول 20'!D42</f>
        <v>0</v>
      </c>
      <c r="D49" s="7">
        <f>'[1]أم القيوين جدول 20'!D42</f>
        <v>0</v>
      </c>
      <c r="E49" s="7">
        <f>'[1]عجمان جدول 20'!D42</f>
        <v>0</v>
      </c>
      <c r="F49" s="7">
        <f>'[1]الشارقة جدول 20'!D42</f>
        <v>0</v>
      </c>
      <c r="G49" s="7">
        <f>'[1]دبي جدول 20'!D42</f>
        <v>0</v>
      </c>
      <c r="H49" s="8">
        <f>'[1]أبوظبي جدول 20'!D42</f>
        <v>0</v>
      </c>
      <c r="I49" s="5" t="s">
        <v>12</v>
      </c>
      <c r="J49" s="32" t="s">
        <v>13</v>
      </c>
      <c r="K49" s="35" t="s">
        <v>23</v>
      </c>
    </row>
    <row r="50" spans="1:14" ht="24.95" customHeight="1" x14ac:dyDescent="0.2">
      <c r="A50" s="6">
        <f t="shared" si="0"/>
        <v>2</v>
      </c>
      <c r="B50" s="6">
        <f>'[1]الفجيرة جدول 20'!D43</f>
        <v>0</v>
      </c>
      <c r="C50" s="7">
        <f>'[1]رأس الخيمة جدول 20'!D43</f>
        <v>0</v>
      </c>
      <c r="D50" s="7">
        <f>'[1]أم القيوين جدول 20'!D43</f>
        <v>0</v>
      </c>
      <c r="E50" s="7">
        <f>'[1]عجمان جدول 20'!D43</f>
        <v>0</v>
      </c>
      <c r="F50" s="7">
        <f>'[1]الشارقة جدول 20'!D43</f>
        <v>2</v>
      </c>
      <c r="G50" s="7">
        <f>'[1]دبي جدول 20'!D43</f>
        <v>0</v>
      </c>
      <c r="H50" s="8">
        <f>'[1]أبوظبي جدول 20'!D43</f>
        <v>0</v>
      </c>
      <c r="I50" s="5" t="s">
        <v>15</v>
      </c>
      <c r="J50" s="32"/>
      <c r="K50" s="35"/>
    </row>
    <row r="51" spans="1:14" ht="24.95" customHeight="1" x14ac:dyDescent="0.2">
      <c r="A51" s="6">
        <f t="shared" si="0"/>
        <v>124</v>
      </c>
      <c r="B51" s="6">
        <f>'[1]الفجيرة جدول 20'!D44</f>
        <v>25</v>
      </c>
      <c r="C51" s="7">
        <f>'[1]رأس الخيمة جدول 20'!D44</f>
        <v>16</v>
      </c>
      <c r="D51" s="7">
        <f>'[1]أم القيوين جدول 20'!D44</f>
        <v>7</v>
      </c>
      <c r="E51" s="7">
        <f>'[1]عجمان جدول 20'!D44</f>
        <v>4</v>
      </c>
      <c r="F51" s="7">
        <f>'[1]الشارقة جدول 20'!D44</f>
        <v>48</v>
      </c>
      <c r="G51" s="7">
        <f>'[1]دبي جدول 20'!D44</f>
        <v>24</v>
      </c>
      <c r="H51" s="8">
        <f>'[1]أبوظبي جدول 20'!D44</f>
        <v>0</v>
      </c>
      <c r="I51" s="5" t="s">
        <v>12</v>
      </c>
      <c r="J51" s="32" t="s">
        <v>16</v>
      </c>
      <c r="K51" s="35"/>
    </row>
    <row r="52" spans="1:14" ht="24.95" customHeight="1" x14ac:dyDescent="0.2">
      <c r="A52" s="6">
        <f t="shared" si="0"/>
        <v>461</v>
      </c>
      <c r="B52" s="6">
        <f>'[1]الفجيرة جدول 20'!D45</f>
        <v>84</v>
      </c>
      <c r="C52" s="7">
        <f>'[1]رأس الخيمة جدول 20'!D45</f>
        <v>118</v>
      </c>
      <c r="D52" s="7">
        <f>'[1]أم القيوين جدول 20'!D45</f>
        <v>54</v>
      </c>
      <c r="E52" s="7">
        <f>'[1]عجمان جدول 20'!D45</f>
        <v>16</v>
      </c>
      <c r="F52" s="7">
        <f>'[1]الشارقة جدول 20'!D45</f>
        <v>149</v>
      </c>
      <c r="G52" s="7">
        <f>'[1]دبي جدول 20'!D45</f>
        <v>40</v>
      </c>
      <c r="H52" s="8">
        <f>'[1]أبوظبي جدول 20'!D45</f>
        <v>0</v>
      </c>
      <c r="I52" s="9" t="s">
        <v>15</v>
      </c>
      <c r="J52" s="32"/>
      <c r="K52" s="35"/>
    </row>
    <row r="53" spans="1:14" ht="24.95" customHeight="1" x14ac:dyDescent="0.2">
      <c r="A53" s="2">
        <f t="shared" si="0"/>
        <v>587</v>
      </c>
      <c r="B53" s="3">
        <f t="shared" ref="B53:H53" si="8">SUM(B49:B52)</f>
        <v>109</v>
      </c>
      <c r="C53" s="3">
        <f t="shared" si="8"/>
        <v>134</v>
      </c>
      <c r="D53" s="3">
        <f t="shared" si="8"/>
        <v>61</v>
      </c>
      <c r="E53" s="3">
        <f t="shared" si="8"/>
        <v>20</v>
      </c>
      <c r="F53" s="3">
        <f t="shared" si="8"/>
        <v>199</v>
      </c>
      <c r="G53" s="3">
        <f t="shared" si="8"/>
        <v>64</v>
      </c>
      <c r="H53" s="3">
        <f t="shared" si="8"/>
        <v>0</v>
      </c>
      <c r="I53" s="34" t="s">
        <v>4</v>
      </c>
      <c r="J53" s="34"/>
      <c r="K53" s="35"/>
    </row>
    <row r="54" spans="1:14" ht="24.95" customHeight="1" x14ac:dyDescent="0.2">
      <c r="A54" s="6">
        <f t="shared" si="0"/>
        <v>0</v>
      </c>
      <c r="B54" s="6">
        <f>'[1]الفجيرة جدول 20'!D47</f>
        <v>0</v>
      </c>
      <c r="C54" s="7">
        <f>'[1]رأس الخيمة جدول 20'!D47</f>
        <v>0</v>
      </c>
      <c r="D54" s="7">
        <f>'[1]أم القيوين جدول 20'!D47</f>
        <v>0</v>
      </c>
      <c r="E54" s="7">
        <f>'[1]عجمان جدول 20'!D47</f>
        <v>0</v>
      </c>
      <c r="F54" s="7">
        <f>'[1]الشارقة جدول 20'!D47</f>
        <v>0</v>
      </c>
      <c r="G54" s="7">
        <f>'[1]دبي جدول 20'!D47</f>
        <v>0</v>
      </c>
      <c r="H54" s="8">
        <f>'[1]أبوظبي جدول 20'!D47</f>
        <v>0</v>
      </c>
      <c r="I54" s="5" t="s">
        <v>12</v>
      </c>
      <c r="J54" s="32" t="s">
        <v>13</v>
      </c>
      <c r="K54" s="35" t="s">
        <v>24</v>
      </c>
    </row>
    <row r="55" spans="1:14" ht="24.95" customHeight="1" x14ac:dyDescent="0.2">
      <c r="A55" s="6">
        <f t="shared" si="0"/>
        <v>0</v>
      </c>
      <c r="B55" s="6">
        <f>'[1]الفجيرة جدول 20'!D48</f>
        <v>0</v>
      </c>
      <c r="C55" s="7">
        <f>'[1]رأس الخيمة جدول 20'!D48</f>
        <v>0</v>
      </c>
      <c r="D55" s="7">
        <f>'[1]أم القيوين جدول 20'!D48</f>
        <v>0</v>
      </c>
      <c r="E55" s="7">
        <f>'[1]عجمان جدول 20'!D48</f>
        <v>0</v>
      </c>
      <c r="F55" s="7">
        <f>'[1]الشارقة جدول 20'!D48</f>
        <v>0</v>
      </c>
      <c r="G55" s="7">
        <f>'[1]دبي جدول 20'!D48</f>
        <v>0</v>
      </c>
      <c r="H55" s="8">
        <f>'[1]أبوظبي جدول 20'!D48</f>
        <v>0</v>
      </c>
      <c r="I55" s="5" t="s">
        <v>15</v>
      </c>
      <c r="J55" s="32"/>
      <c r="K55" s="35"/>
    </row>
    <row r="56" spans="1:14" ht="24.95" customHeight="1" x14ac:dyDescent="0.2">
      <c r="A56" s="6">
        <f t="shared" si="0"/>
        <v>46</v>
      </c>
      <c r="B56" s="6">
        <f>'[1]الفجيرة جدول 20'!D49</f>
        <v>1</v>
      </c>
      <c r="C56" s="7">
        <f>'[1]رأس الخيمة جدول 20'!D49</f>
        <v>11</v>
      </c>
      <c r="D56" s="7">
        <f>'[1]أم القيوين جدول 20'!D49</f>
        <v>1</v>
      </c>
      <c r="E56" s="7">
        <f>'[1]عجمان جدول 20'!D49</f>
        <v>1</v>
      </c>
      <c r="F56" s="7">
        <f>'[1]الشارقة جدول 20'!D49</f>
        <v>25</v>
      </c>
      <c r="G56" s="7">
        <f>'[1]دبي جدول 20'!D49</f>
        <v>7</v>
      </c>
      <c r="H56" s="8">
        <f>'[1]أبوظبي جدول 20'!D49</f>
        <v>0</v>
      </c>
      <c r="I56" s="5" t="s">
        <v>12</v>
      </c>
      <c r="J56" s="32" t="s">
        <v>16</v>
      </c>
      <c r="K56" s="35"/>
    </row>
    <row r="57" spans="1:14" ht="24.95" customHeight="1" x14ac:dyDescent="0.2">
      <c r="A57" s="6">
        <f t="shared" si="0"/>
        <v>123</v>
      </c>
      <c r="B57" s="6">
        <f>'[1]الفجيرة جدول 20'!D50</f>
        <v>13</v>
      </c>
      <c r="C57" s="7">
        <f>'[1]رأس الخيمة جدول 20'!D50</f>
        <v>29</v>
      </c>
      <c r="D57" s="7">
        <f>'[1]أم القيوين جدول 20'!D50</f>
        <v>8</v>
      </c>
      <c r="E57" s="7">
        <f>'[1]عجمان جدول 20'!D50</f>
        <v>2</v>
      </c>
      <c r="F57" s="7">
        <f>'[1]الشارقة جدول 20'!D50</f>
        <v>53</v>
      </c>
      <c r="G57" s="7">
        <f>'[1]دبي جدول 20'!D50</f>
        <v>18</v>
      </c>
      <c r="H57" s="8">
        <f>'[1]أبوظبي جدول 20'!D50</f>
        <v>0</v>
      </c>
      <c r="I57" s="9" t="s">
        <v>15</v>
      </c>
      <c r="J57" s="32"/>
      <c r="K57" s="35"/>
    </row>
    <row r="58" spans="1:14" ht="24.95" customHeight="1" x14ac:dyDescent="0.2">
      <c r="A58" s="2">
        <f t="shared" si="0"/>
        <v>169</v>
      </c>
      <c r="B58" s="3">
        <f t="shared" ref="B58:H58" si="9">SUM(B54:B57)</f>
        <v>14</v>
      </c>
      <c r="C58" s="3">
        <f t="shared" si="9"/>
        <v>40</v>
      </c>
      <c r="D58" s="3">
        <f t="shared" si="9"/>
        <v>9</v>
      </c>
      <c r="E58" s="3">
        <f t="shared" si="9"/>
        <v>3</v>
      </c>
      <c r="F58" s="3">
        <f t="shared" si="9"/>
        <v>78</v>
      </c>
      <c r="G58" s="3">
        <f t="shared" si="9"/>
        <v>25</v>
      </c>
      <c r="H58" s="3">
        <f t="shared" si="9"/>
        <v>0</v>
      </c>
      <c r="I58" s="34" t="s">
        <v>4</v>
      </c>
      <c r="J58" s="34"/>
      <c r="K58" s="35"/>
      <c r="N58" s="1" t="s">
        <v>25</v>
      </c>
    </row>
    <row r="59" spans="1:14" ht="24.95" customHeight="1" x14ac:dyDescent="0.2">
      <c r="A59" s="6">
        <f t="shared" si="0"/>
        <v>0</v>
      </c>
      <c r="B59" s="6">
        <f>'[1]الفجيرة جدول 20'!D52</f>
        <v>0</v>
      </c>
      <c r="C59" s="7">
        <f>'[1]رأس الخيمة جدول 20'!D52</f>
        <v>0</v>
      </c>
      <c r="D59" s="7">
        <f>'[1]أم القيوين جدول 20'!D52</f>
        <v>0</v>
      </c>
      <c r="E59" s="7">
        <f>'[1]عجمان جدول 20'!D52</f>
        <v>0</v>
      </c>
      <c r="F59" s="7">
        <f>'[1]الشارقة جدول 20'!D52</f>
        <v>0</v>
      </c>
      <c r="G59" s="7">
        <f>'[1]دبي جدول 20'!D52</f>
        <v>0</v>
      </c>
      <c r="H59" s="8">
        <f>'[1]أبوظبي جدول 20'!D52</f>
        <v>0</v>
      </c>
      <c r="I59" s="5" t="s">
        <v>12</v>
      </c>
      <c r="J59" s="32" t="s">
        <v>13</v>
      </c>
      <c r="K59" s="33" t="s">
        <v>26</v>
      </c>
    </row>
    <row r="60" spans="1:14" ht="24.95" customHeight="1" x14ac:dyDescent="0.2">
      <c r="A60" s="6">
        <f t="shared" si="0"/>
        <v>1</v>
      </c>
      <c r="B60" s="6">
        <f>'[1]الفجيرة جدول 20'!D53</f>
        <v>0</v>
      </c>
      <c r="C60" s="7">
        <f>'[1]رأس الخيمة جدول 20'!D53</f>
        <v>0</v>
      </c>
      <c r="D60" s="7">
        <f>'[1]أم القيوين جدول 20'!D53</f>
        <v>0</v>
      </c>
      <c r="E60" s="7">
        <f>'[1]عجمان جدول 20'!D53</f>
        <v>0</v>
      </c>
      <c r="F60" s="7">
        <f>'[1]الشارقة جدول 20'!D53</f>
        <v>1</v>
      </c>
      <c r="G60" s="7">
        <f>'[1]دبي جدول 20'!D53</f>
        <v>0</v>
      </c>
      <c r="H60" s="8">
        <f>'[1]أبوظبي جدول 20'!D53</f>
        <v>0</v>
      </c>
      <c r="I60" s="5" t="s">
        <v>15</v>
      </c>
      <c r="J60" s="32"/>
      <c r="K60" s="33"/>
    </row>
    <row r="61" spans="1:14" ht="24.95" customHeight="1" x14ac:dyDescent="0.2">
      <c r="A61" s="6">
        <f t="shared" si="0"/>
        <v>23</v>
      </c>
      <c r="B61" s="6">
        <f>'[1]الفجيرة جدول 20'!D54</f>
        <v>0</v>
      </c>
      <c r="C61" s="7">
        <f>'[1]رأس الخيمة جدول 20'!D54</f>
        <v>7</v>
      </c>
      <c r="D61" s="7">
        <f>'[1]أم القيوين جدول 20'!D54</f>
        <v>0</v>
      </c>
      <c r="E61" s="7">
        <f>'[1]عجمان جدول 20'!D54</f>
        <v>0</v>
      </c>
      <c r="F61" s="7">
        <f>'[1]الشارقة جدول 20'!D54</f>
        <v>9</v>
      </c>
      <c r="G61" s="7">
        <f>'[1]دبي جدول 20'!D54</f>
        <v>7</v>
      </c>
      <c r="H61" s="8">
        <f>'[1]أبوظبي جدول 20'!D54</f>
        <v>0</v>
      </c>
      <c r="I61" s="5" t="s">
        <v>12</v>
      </c>
      <c r="J61" s="32" t="s">
        <v>16</v>
      </c>
      <c r="K61" s="33"/>
    </row>
    <row r="62" spans="1:14" ht="24.95" customHeight="1" x14ac:dyDescent="0.2">
      <c r="A62" s="6">
        <f t="shared" si="0"/>
        <v>29</v>
      </c>
      <c r="B62" s="6">
        <f>'[1]الفجيرة جدول 20'!D55</f>
        <v>1</v>
      </c>
      <c r="C62" s="7">
        <f>'[1]رأس الخيمة جدول 20'!D55</f>
        <v>2</v>
      </c>
      <c r="D62" s="7">
        <f>'[1]أم القيوين جدول 20'!D55</f>
        <v>0</v>
      </c>
      <c r="E62" s="7">
        <f>'[1]عجمان جدول 20'!D55</f>
        <v>1</v>
      </c>
      <c r="F62" s="7">
        <f>'[1]الشارقة جدول 20'!D55</f>
        <v>18</v>
      </c>
      <c r="G62" s="7">
        <f>'[1]دبي جدول 20'!D55</f>
        <v>7</v>
      </c>
      <c r="H62" s="8">
        <f>'[1]أبوظبي جدول 20'!D55</f>
        <v>0</v>
      </c>
      <c r="I62" s="9" t="s">
        <v>15</v>
      </c>
      <c r="J62" s="32"/>
      <c r="K62" s="33"/>
    </row>
    <row r="63" spans="1:14" ht="24.95" customHeight="1" x14ac:dyDescent="0.2">
      <c r="A63" s="2">
        <f t="shared" si="0"/>
        <v>53</v>
      </c>
      <c r="B63" s="3">
        <f t="shared" ref="B63:H63" si="10">SUM(B59:B62)</f>
        <v>1</v>
      </c>
      <c r="C63" s="3">
        <f t="shared" si="10"/>
        <v>9</v>
      </c>
      <c r="D63" s="3">
        <f t="shared" si="10"/>
        <v>0</v>
      </c>
      <c r="E63" s="3">
        <f t="shared" si="10"/>
        <v>1</v>
      </c>
      <c r="F63" s="3">
        <f t="shared" si="10"/>
        <v>28</v>
      </c>
      <c r="G63" s="3">
        <f t="shared" si="10"/>
        <v>14</v>
      </c>
      <c r="H63" s="3">
        <f t="shared" si="10"/>
        <v>0</v>
      </c>
      <c r="I63" s="34" t="s">
        <v>4</v>
      </c>
      <c r="J63" s="34"/>
      <c r="K63" s="33"/>
    </row>
    <row r="64" spans="1:14" ht="24.95" customHeight="1" x14ac:dyDescent="0.2">
      <c r="A64" s="11">
        <f t="shared" si="0"/>
        <v>1</v>
      </c>
      <c r="B64" s="12">
        <f t="shared" ref="B64:H65" si="11">SUM(B14,B19,B24,B29,B34,B39,B44,B49,B54,B59)</f>
        <v>0</v>
      </c>
      <c r="C64" s="12">
        <f t="shared" si="11"/>
        <v>1</v>
      </c>
      <c r="D64" s="12">
        <f t="shared" si="11"/>
        <v>0</v>
      </c>
      <c r="E64" s="12">
        <f t="shared" si="11"/>
        <v>0</v>
      </c>
      <c r="F64" s="12">
        <f t="shared" si="11"/>
        <v>0</v>
      </c>
      <c r="G64" s="12">
        <f t="shared" si="11"/>
        <v>0</v>
      </c>
      <c r="H64" s="12">
        <f t="shared" si="11"/>
        <v>0</v>
      </c>
      <c r="I64" s="10" t="s">
        <v>12</v>
      </c>
      <c r="J64" s="29" t="s">
        <v>13</v>
      </c>
      <c r="K64" s="30" t="s">
        <v>27</v>
      </c>
    </row>
    <row r="65" spans="1:11" ht="24.95" customHeight="1" x14ac:dyDescent="0.2">
      <c r="A65" s="11">
        <f t="shared" si="0"/>
        <v>309</v>
      </c>
      <c r="B65" s="12">
        <f t="shared" si="11"/>
        <v>74</v>
      </c>
      <c r="C65" s="12">
        <f t="shared" si="11"/>
        <v>125</v>
      </c>
      <c r="D65" s="12">
        <f t="shared" si="11"/>
        <v>6</v>
      </c>
      <c r="E65" s="12">
        <f t="shared" si="11"/>
        <v>7</v>
      </c>
      <c r="F65" s="12">
        <f t="shared" si="11"/>
        <v>81</v>
      </c>
      <c r="G65" s="12">
        <f t="shared" si="11"/>
        <v>14</v>
      </c>
      <c r="H65" s="12">
        <f t="shared" si="11"/>
        <v>2</v>
      </c>
      <c r="I65" s="10" t="s">
        <v>15</v>
      </c>
      <c r="J65" s="29"/>
      <c r="K65" s="30"/>
    </row>
    <row r="66" spans="1:11" ht="24.95" customHeight="1" x14ac:dyDescent="0.2">
      <c r="A66" s="2">
        <f t="shared" si="0"/>
        <v>310</v>
      </c>
      <c r="B66" s="3">
        <f t="shared" ref="B66:H66" si="12">SUM(B64:B65)</f>
        <v>74</v>
      </c>
      <c r="C66" s="3">
        <f t="shared" si="12"/>
        <v>126</v>
      </c>
      <c r="D66" s="3">
        <f t="shared" si="12"/>
        <v>6</v>
      </c>
      <c r="E66" s="3">
        <f t="shared" si="12"/>
        <v>7</v>
      </c>
      <c r="F66" s="3">
        <f t="shared" si="12"/>
        <v>81</v>
      </c>
      <c r="G66" s="3">
        <f t="shared" si="12"/>
        <v>14</v>
      </c>
      <c r="H66" s="3">
        <f t="shared" si="12"/>
        <v>2</v>
      </c>
      <c r="I66" s="10" t="s">
        <v>28</v>
      </c>
      <c r="J66" s="29"/>
      <c r="K66" s="30"/>
    </row>
    <row r="67" spans="1:11" ht="24.95" customHeight="1" x14ac:dyDescent="0.2">
      <c r="A67" s="11">
        <f t="shared" si="0"/>
        <v>482</v>
      </c>
      <c r="B67" s="12">
        <f t="shared" ref="B67:H68" si="13">SUM(B16,B21,B26,B31,B36,B41,B46,B51,B56,B61)</f>
        <v>72</v>
      </c>
      <c r="C67" s="12">
        <f t="shared" si="13"/>
        <v>89</v>
      </c>
      <c r="D67" s="12">
        <f t="shared" si="13"/>
        <v>21</v>
      </c>
      <c r="E67" s="12">
        <f t="shared" si="13"/>
        <v>12</v>
      </c>
      <c r="F67" s="12">
        <f t="shared" si="13"/>
        <v>194</v>
      </c>
      <c r="G67" s="12">
        <f t="shared" si="13"/>
        <v>94</v>
      </c>
      <c r="H67" s="12">
        <f t="shared" si="13"/>
        <v>0</v>
      </c>
      <c r="I67" s="10" t="s">
        <v>12</v>
      </c>
      <c r="J67" s="29" t="s">
        <v>16</v>
      </c>
      <c r="K67" s="30"/>
    </row>
    <row r="68" spans="1:11" ht="24.95" customHeight="1" x14ac:dyDescent="0.2">
      <c r="A68" s="11">
        <f t="shared" si="0"/>
        <v>2822</v>
      </c>
      <c r="B68" s="12">
        <f t="shared" si="13"/>
        <v>481</v>
      </c>
      <c r="C68" s="12">
        <f t="shared" si="13"/>
        <v>573</v>
      </c>
      <c r="D68" s="12">
        <f t="shared" si="13"/>
        <v>230</v>
      </c>
      <c r="E68" s="12">
        <f t="shared" si="13"/>
        <v>71</v>
      </c>
      <c r="F68" s="12">
        <f t="shared" si="13"/>
        <v>1116</v>
      </c>
      <c r="G68" s="12">
        <f t="shared" si="13"/>
        <v>351</v>
      </c>
      <c r="H68" s="12">
        <f t="shared" si="13"/>
        <v>0</v>
      </c>
      <c r="I68" s="13" t="s">
        <v>15</v>
      </c>
      <c r="J68" s="29"/>
      <c r="K68" s="30"/>
    </row>
    <row r="69" spans="1:11" ht="24.95" customHeight="1" x14ac:dyDescent="0.2">
      <c r="A69" s="2">
        <f t="shared" si="0"/>
        <v>3304</v>
      </c>
      <c r="B69" s="3">
        <f t="shared" ref="B69:H69" si="14">SUM(B67:B68)</f>
        <v>553</v>
      </c>
      <c r="C69" s="3">
        <f t="shared" si="14"/>
        <v>662</v>
      </c>
      <c r="D69" s="3">
        <f t="shared" si="14"/>
        <v>251</v>
      </c>
      <c r="E69" s="3">
        <f t="shared" si="14"/>
        <v>83</v>
      </c>
      <c r="F69" s="3">
        <f t="shared" si="14"/>
        <v>1310</v>
      </c>
      <c r="G69" s="3">
        <f t="shared" si="14"/>
        <v>445</v>
      </c>
      <c r="H69" s="3">
        <f t="shared" si="14"/>
        <v>0</v>
      </c>
      <c r="I69" s="4" t="s">
        <v>28</v>
      </c>
      <c r="J69" s="29"/>
      <c r="K69" s="30"/>
    </row>
    <row r="70" spans="1:11" ht="24.95" customHeight="1" x14ac:dyDescent="0.2">
      <c r="A70" s="11">
        <f t="shared" si="0"/>
        <v>483</v>
      </c>
      <c r="B70" s="12">
        <f t="shared" ref="B70:H71" si="15">SUM(B64,B67)</f>
        <v>72</v>
      </c>
      <c r="C70" s="12">
        <f t="shared" si="15"/>
        <v>90</v>
      </c>
      <c r="D70" s="12">
        <f t="shared" si="15"/>
        <v>21</v>
      </c>
      <c r="E70" s="12">
        <f t="shared" si="15"/>
        <v>12</v>
      </c>
      <c r="F70" s="12">
        <f t="shared" si="15"/>
        <v>194</v>
      </c>
      <c r="G70" s="12">
        <f t="shared" si="15"/>
        <v>94</v>
      </c>
      <c r="H70" s="12">
        <f t="shared" si="15"/>
        <v>0</v>
      </c>
      <c r="I70" s="31" t="s">
        <v>12</v>
      </c>
      <c r="J70" s="31"/>
      <c r="K70" s="30"/>
    </row>
    <row r="71" spans="1:11" ht="24.95" customHeight="1" x14ac:dyDescent="0.2">
      <c r="A71" s="11">
        <f t="shared" si="0"/>
        <v>3131</v>
      </c>
      <c r="B71" s="12">
        <f t="shared" si="15"/>
        <v>555</v>
      </c>
      <c r="C71" s="12">
        <f t="shared" si="15"/>
        <v>698</v>
      </c>
      <c r="D71" s="12">
        <f t="shared" si="15"/>
        <v>236</v>
      </c>
      <c r="E71" s="12">
        <f t="shared" si="15"/>
        <v>78</v>
      </c>
      <c r="F71" s="12">
        <f t="shared" si="15"/>
        <v>1197</v>
      </c>
      <c r="G71" s="12">
        <f t="shared" si="15"/>
        <v>365</v>
      </c>
      <c r="H71" s="12">
        <f t="shared" si="15"/>
        <v>2</v>
      </c>
      <c r="I71" s="31" t="s">
        <v>15</v>
      </c>
      <c r="J71" s="31"/>
      <c r="K71" s="30"/>
    </row>
    <row r="72" spans="1:11" ht="24.95" customHeight="1" x14ac:dyDescent="0.2">
      <c r="A72" s="2">
        <f t="shared" si="0"/>
        <v>3614</v>
      </c>
      <c r="B72" s="3">
        <f t="shared" ref="B72:H72" si="16">SUM(B70:B71)</f>
        <v>627</v>
      </c>
      <c r="C72" s="3">
        <f t="shared" si="16"/>
        <v>788</v>
      </c>
      <c r="D72" s="3">
        <f t="shared" si="16"/>
        <v>257</v>
      </c>
      <c r="E72" s="3">
        <f t="shared" si="16"/>
        <v>90</v>
      </c>
      <c r="F72" s="3">
        <f t="shared" si="16"/>
        <v>1391</v>
      </c>
      <c r="G72" s="3">
        <f t="shared" si="16"/>
        <v>459</v>
      </c>
      <c r="H72" s="3">
        <f t="shared" si="16"/>
        <v>2</v>
      </c>
      <c r="I72" s="26" t="s">
        <v>27</v>
      </c>
      <c r="J72" s="26"/>
      <c r="K72" s="30"/>
    </row>
    <row r="73" spans="1:11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</row>
    <row r="74" spans="1:11" x14ac:dyDescent="0.2">
      <c r="A74" s="28"/>
      <c r="B74" s="28"/>
      <c r="C74" s="28"/>
      <c r="D74" s="28"/>
      <c r="E74" s="28"/>
      <c r="F74" s="28"/>
      <c r="G74" s="28"/>
      <c r="H74" s="28"/>
    </row>
  </sheetData>
  <mergeCells count="64">
    <mergeCell ref="J14:J15"/>
    <mergeCell ref="K14:K18"/>
    <mergeCell ref="J16:J17"/>
    <mergeCell ref="I18:J18"/>
    <mergeCell ref="I11:I13"/>
    <mergeCell ref="J11:J13"/>
    <mergeCell ref="K11:K13"/>
    <mergeCell ref="J24:J25"/>
    <mergeCell ref="K24:K28"/>
    <mergeCell ref="J26:J27"/>
    <mergeCell ref="I28:J28"/>
    <mergeCell ref="J19:J20"/>
    <mergeCell ref="K19:K23"/>
    <mergeCell ref="J21:J22"/>
    <mergeCell ref="I23:J23"/>
    <mergeCell ref="J34:J35"/>
    <mergeCell ref="K34:K38"/>
    <mergeCell ref="J36:J37"/>
    <mergeCell ref="I38:J38"/>
    <mergeCell ref="J29:J30"/>
    <mergeCell ref="K29:K33"/>
    <mergeCell ref="J31:J32"/>
    <mergeCell ref="I33:J33"/>
    <mergeCell ref="J44:J45"/>
    <mergeCell ref="K44:K48"/>
    <mergeCell ref="J46:J47"/>
    <mergeCell ref="I48:J48"/>
    <mergeCell ref="J39:J40"/>
    <mergeCell ref="K39:K43"/>
    <mergeCell ref="J41:J42"/>
    <mergeCell ref="I43:J43"/>
    <mergeCell ref="J56:J57"/>
    <mergeCell ref="I58:J58"/>
    <mergeCell ref="J49:J50"/>
    <mergeCell ref="K49:K53"/>
    <mergeCell ref="J51:J52"/>
    <mergeCell ref="I53:J53"/>
    <mergeCell ref="A1:K7"/>
    <mergeCell ref="A8:K8"/>
    <mergeCell ref="I72:J72"/>
    <mergeCell ref="A73:K73"/>
    <mergeCell ref="A74:H74"/>
    <mergeCell ref="J64:J66"/>
    <mergeCell ref="K64:K72"/>
    <mergeCell ref="J67:J69"/>
    <mergeCell ref="I70:J70"/>
    <mergeCell ref="I71:J71"/>
    <mergeCell ref="J59:J60"/>
    <mergeCell ref="K59:K63"/>
    <mergeCell ref="J61:J62"/>
    <mergeCell ref="I63:J63"/>
    <mergeCell ref="J54:J55"/>
    <mergeCell ref="K54:K58"/>
    <mergeCell ref="H12:H13"/>
    <mergeCell ref="A12:A13"/>
    <mergeCell ref="A11:H11"/>
    <mergeCell ref="A9:K9"/>
    <mergeCell ref="A10:K10"/>
    <mergeCell ref="B12:B13"/>
    <mergeCell ref="C12:C13"/>
    <mergeCell ref="D12:D13"/>
    <mergeCell ref="E12:E13"/>
    <mergeCell ref="F12:F13"/>
    <mergeCell ref="G12:G13"/>
  </mergeCells>
  <printOptions horizontalCentered="1"/>
  <pageMargins left="0" right="0" top="0" bottom="0" header="0.511811023622047" footer="0.511811023622047"/>
  <pageSetup paperSize="9" scale="92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TWUZXU4UYYY7-944396957-36465</_dlc_DocId>
    <_dlc_DocIdUrl xmlns="a5cd8edf-193d-454e-be79-0a753d5be6e1">
      <Url>http://localhost/_layouts/15/DocIdRedir.aspx?ID=TWUZXU4UYYY7-944396957-36465</Url>
      <Description>TWUZXU4UYYY7-944396957-36465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D20EDEB6-E428-4691-B142-D7D5ABD0FFF8}"/>
</file>

<file path=customXml/itemProps2.xml><?xml version="1.0" encoding="utf-8"?>
<ds:datastoreItem xmlns:ds="http://schemas.openxmlformats.org/officeDocument/2006/customXml" ds:itemID="{74676719-B689-4EA2-BD5C-8BF7143D2BE7}"/>
</file>

<file path=customXml/itemProps3.xml><?xml version="1.0" encoding="utf-8"?>
<ds:datastoreItem xmlns:ds="http://schemas.openxmlformats.org/officeDocument/2006/customXml" ds:itemID="{7A7FD886-09C8-4B49-83CC-0CC977B1FF0F}"/>
</file>

<file path=customXml/itemProps4.xml><?xml version="1.0" encoding="utf-8"?>
<ds:datastoreItem xmlns:ds="http://schemas.openxmlformats.org/officeDocument/2006/customXml" ds:itemID="{6C704E47-137B-4F10-85F3-7966375D57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Nurses Table 21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2020-11-27T15:06:04Z</cp:lastPrinted>
  <dcterms:created xsi:type="dcterms:W3CDTF">2020-10-22T07:50:04Z</dcterms:created>
  <dcterms:modified xsi:type="dcterms:W3CDTF">2020-12-28T16:37:21Z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3fe4794d-27b7-4154-b914-9983e7cd7831</vt:lpwstr>
  </property>
</Properties>
</file>